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oud2\USB_Storage\Robbie Shooting Software\"/>
    </mc:Choice>
  </mc:AlternateContent>
  <bookViews>
    <workbookView xWindow="0" yWindow="0" windowWidth="19020" windowHeight="8100" activeTab="2"/>
  </bookViews>
  <sheets>
    <sheet name="Main Menu" sheetId="1" r:id="rId1"/>
    <sheet name="JBM Ballistic (BTHP 140g)" sheetId="15" r:id="rId2"/>
    <sheet name="MOA-MIL Calculator" sheetId="11" r:id="rId3"/>
    <sheet name="Ammo" sheetId="4" r:id="rId4"/>
    <sheet name="Shooting Logs" sheetId="10" r:id="rId5"/>
    <sheet name="Guns" sheetId="2" r:id="rId6"/>
    <sheet name="Scopes" sheetId="3" r:id="rId7"/>
    <sheet name="Misc Data" sheetId="5" r:id="rId8"/>
    <sheet name="Caliber mm to Inches" sheetId="6" r:id="rId9"/>
    <sheet name="Shooting_May05-2017" sheetId="8" r:id="rId10"/>
    <sheet name="Mil Dot Range" sheetId="9" r:id="rId11"/>
    <sheet name="Dan's Master Chart"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0" i="11" l="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Z125" i="11"/>
  <c r="Z124" i="11"/>
  <c r="Z123" i="11"/>
  <c r="Z122" i="11"/>
  <c r="Z121" i="11"/>
  <c r="Z120" i="11"/>
  <c r="Z119"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53" i="11"/>
  <c r="Z52" i="11"/>
  <c r="Z51" i="11"/>
  <c r="Z50" i="11"/>
  <c r="Z61" i="11"/>
  <c r="Z60" i="11"/>
  <c r="Z59" i="11"/>
  <c r="Z58" i="11"/>
  <c r="Z57" i="11"/>
  <c r="Z56" i="11"/>
  <c r="Z55" i="11"/>
  <c r="Z62" i="11"/>
  <c r="H5" i="11" l="1"/>
  <c r="F9" i="11"/>
  <c r="G9" i="11" s="1"/>
  <c r="H9" i="11" s="1"/>
  <c r="F8" i="11"/>
  <c r="G8" i="11" s="1"/>
  <c r="H8" i="11" s="1"/>
  <c r="F7" i="11"/>
  <c r="G7" i="11" s="1"/>
  <c r="H7" i="11" s="1"/>
  <c r="F6" i="11"/>
  <c r="G6" i="11" s="1"/>
  <c r="H6" i="11" s="1"/>
</calcChain>
</file>

<file path=xl/sharedStrings.xml><?xml version="1.0" encoding="utf-8"?>
<sst xmlns="http://schemas.openxmlformats.org/spreadsheetml/2006/main" count="6038" uniqueCount="4655">
  <si>
    <t>Brand</t>
  </si>
  <si>
    <t>Model</t>
  </si>
  <si>
    <t>Caliber</t>
  </si>
  <si>
    <t>Rifing</t>
  </si>
  <si>
    <t>Cap</t>
  </si>
  <si>
    <t>Ruger</t>
  </si>
  <si>
    <t>American</t>
  </si>
  <si>
    <t>8x1</t>
  </si>
  <si>
    <t>10/22</t>
  </si>
  <si>
    <t>6x1</t>
  </si>
  <si>
    <t>S&amp;W</t>
  </si>
  <si>
    <t>AR15</t>
  </si>
  <si>
    <t>Optical</t>
  </si>
  <si>
    <t>Tube Size</t>
  </si>
  <si>
    <t>Zoom</t>
  </si>
  <si>
    <t>SWFA</t>
  </si>
  <si>
    <t>30mm</t>
  </si>
  <si>
    <t>12x40</t>
  </si>
  <si>
    <t>N/A</t>
  </si>
  <si>
    <t>Viper</t>
  </si>
  <si>
    <t>12x30</t>
  </si>
  <si>
    <t>4-12</t>
  </si>
  <si>
    <t>Type</t>
  </si>
  <si>
    <t>Size</t>
  </si>
  <si>
    <t>Grain</t>
  </si>
  <si>
    <t>Bullet</t>
  </si>
  <si>
    <t>Hornaday</t>
  </si>
  <si>
    <t>140g</t>
  </si>
  <si>
    <t>142g</t>
  </si>
  <si>
    <t>Eagle</t>
  </si>
  <si>
    <t>132g</t>
  </si>
  <si>
    <t>FMJ</t>
  </si>
  <si>
    <t>Federal</t>
  </si>
  <si>
    <t>Prem</t>
  </si>
  <si>
    <t>Clip Cap</t>
  </si>
  <si>
    <t>Zero</t>
  </si>
  <si>
    <t>12x1</t>
  </si>
  <si>
    <t>11x1</t>
  </si>
  <si>
    <t>10x1</t>
  </si>
  <si>
    <t>9x1</t>
  </si>
  <si>
    <t>7x1</t>
  </si>
  <si>
    <t>5x1</t>
  </si>
  <si>
    <t>4x1</t>
  </si>
  <si>
    <t>3x1</t>
  </si>
  <si>
    <t>2x1</t>
  </si>
  <si>
    <t>1x1</t>
  </si>
  <si>
    <t>Calibers in the size range of (mm, inches):</t>
  </si>
  <si>
    <t>2 mm (.079+ caliber)</t>
  </si>
  <si>
    <t>3 mm (.118+ caliber)</t>
  </si>
  <si>
    <t>4 mm (.157+ caliber)</t>
  </si>
  <si>
    <t>5 mm (.197+ caliber)</t>
  </si>
  <si>
    <t>6 mm (.236+ caliber)</t>
  </si>
  <si>
    <t>7 mm (.276+ caliber)</t>
  </si>
  <si>
    <t>8 mm (.315+ caliber)</t>
  </si>
  <si>
    <t>9 mm (.354+ caliber)</t>
  </si>
  <si>
    <t>10 mm (.394+ caliber)</t>
  </si>
  <si>
    <t>11 mm (.433+ caliber)</t>
  </si>
  <si>
    <t>12 mm (.472+ caliber)</t>
  </si>
  <si>
    <t>13 mm (.511+ caliber)</t>
  </si>
  <si>
    <t>.17 Hornady Mach 2 (.17HM2)</t>
  </si>
  <si>
    <t>.17 Hornady Magnum Rimfire (.17HMR)</t>
  </si>
  <si>
    <t>.17 Winchester Super Magnum</t>
  </si>
  <si>
    <t>.22 BB Cap</t>
  </si>
  <si>
    <t>.22 Extra Long</t>
  </si>
  <si>
    <t>.22 Long</t>
  </si>
  <si>
    <t>.22 Long Rifle</t>
  </si>
  <si>
    <t>.22 Short</t>
  </si>
  <si>
    <t>.22 Winchester Magnum Rimfire (.22 WMR)</t>
  </si>
  <si>
    <t>.22 Winchester Rimfire (.22 WRF)</t>
  </si>
  <si>
    <t>.25 Stevens</t>
  </si>
  <si>
    <t>.32 Rimfire (.32 Short and .32 Long)</t>
  </si>
  <si>
    <t>5 mm Remington Rimfire Magnum</t>
  </si>
  <si>
    <t>Standard Centerfire Cartridges</t>
  </si>
  <si>
    <t>Smaller than .30 caliber </t>
  </si>
  <si>
    <t>.17 Hornet</t>
  </si>
  <si>
    <t>.17 Remington</t>
  </si>
  <si>
    <t>.17 Remington Fireball</t>
  </si>
  <si>
    <t>.22 Accelerator</t>
  </si>
  <si>
    <t>.22 Hornet</t>
  </si>
  <si>
    <t>.22 CHeetah</t>
  </si>
  <si>
    <t>.204 Ruger</t>
  </si>
  <si>
    <t>.218 Bee</t>
  </si>
  <si>
    <t>.219 Zipper</t>
  </si>
  <si>
    <t>.220 Russian </t>
  </si>
  <si>
    <t>.220 Swift</t>
  </si>
  <si>
    <t>.221 Remington Fireball</t>
  </si>
  <si>
    <t>.22-250 Remington</t>
  </si>
  <si>
    <t>.222 Remington</t>
  </si>
  <si>
    <t>.222 Remington Magnum</t>
  </si>
  <si>
    <t>.223 Remington</t>
  </si>
  <si>
    <t>.223 Winchester Super Short Magnum</t>
  </si>
  <si>
    <t>.224 Weatherby Magnum</t>
  </si>
  <si>
    <t>.225 Winchester</t>
  </si>
  <si>
    <t>.240 Weatherby Magnum </t>
  </si>
  <si>
    <t>.243 Winchester</t>
  </si>
  <si>
    <t>.243 Winchester Super Short Magnum</t>
  </si>
  <si>
    <t>.244 H&amp;H Magnum</t>
  </si>
  <si>
    <t>.244 Remington</t>
  </si>
  <si>
    <t>.25 Winchester Super Short Magnum</t>
  </si>
  <si>
    <t>.25-06 Remington</t>
  </si>
  <si>
    <t>.25-20 Winchester</t>
  </si>
  <si>
    <t>.25-35 Winchester</t>
  </si>
  <si>
    <t>.250-3000 Savage </t>
  </si>
  <si>
    <t>.257 Roberts</t>
  </si>
  <si>
    <t>.257 Weatherby Magnum</t>
  </si>
  <si>
    <t>.260 Remington</t>
  </si>
  <si>
    <t>.264 Winchester Magnum</t>
  </si>
  <si>
    <t>.270 Weatherby Magnum</t>
  </si>
  <si>
    <t>.270 Winchester</t>
  </si>
  <si>
    <t>.270 Winchester Short Magnum</t>
  </si>
  <si>
    <t>.280 Ross</t>
  </si>
  <si>
    <t>.280 Remington</t>
  </si>
  <si>
    <t>.284 Winchester </t>
  </si>
  <si>
    <t>.333 Jeffery Flanged</t>
  </si>
  <si>
    <t>.338-06 A-Square</t>
  </si>
  <si>
    <t>Smaller than 6mm </t>
  </si>
  <si>
    <t>4.6x30mm</t>
  </si>
  <si>
    <t>4.85x49mm</t>
  </si>
  <si>
    <t>4.92x34mm</t>
  </si>
  <si>
    <t>5.45x39mm</t>
  </si>
  <si>
    <t>5.56×30mm MINSAS</t>
  </si>
  <si>
    <t>5.56x45mm NATO</t>
  </si>
  <si>
    <t>5.6x50mm Magnum</t>
  </si>
  <si>
    <t>5.6x50mm R Magnum</t>
  </si>
  <si>
    <t>5.6 x 52R (.22 Savage Hi-Power)</t>
  </si>
  <si>
    <t>5.6x57mm</t>
  </si>
  <si>
    <t>5.6x57mm R</t>
  </si>
  <si>
    <t>5.6 x 61 SE (5.6 x 61 Vom Hofe Super Express)</t>
  </si>
  <si>
    <t>5.6 x 61 R SE (5.6 x 61 R Vom Hofe Super Express)</t>
  </si>
  <si>
    <t>MMJ 5.7mm</t>
  </si>
  <si>
    <t>5.7x28mm</t>
  </si>
  <si>
    <t>6 x 35 mm</t>
  </si>
  <si>
    <t>6mm Lee Navy</t>
  </si>
  <si>
    <t>6mmAR</t>
  </si>
  <si>
    <t>6 mm BR Remington</t>
  </si>
  <si>
    <t>6 mm Musgrave </t>
  </si>
  <si>
    <t>6mm TCU</t>
  </si>
  <si>
    <t>6 mm PPC</t>
  </si>
  <si>
    <t>6mm-284</t>
  </si>
  <si>
    <t>6x45mm A.K.A. (6mm-223 Remington)</t>
  </si>
  <si>
    <t>6x47mm A.K.A. (6mm-222 Rem. Magnum) </t>
  </si>
  <si>
    <t>6 mm Remington (.244 Remington) </t>
  </si>
  <si>
    <t>6mm-250 A.K.A. (6mm International) Walker Version</t>
  </si>
  <si>
    <t>6.5mm TCU</t>
  </si>
  <si>
    <t>6.5 Creedmoor</t>
  </si>
  <si>
    <t>6.5 mm Grendel </t>
  </si>
  <si>
    <t>6.5 mm Remington Magnum</t>
  </si>
  <si>
    <t>6.5-06 A-Square</t>
  </si>
  <si>
    <t>6.5mm/06 A.K.A. 256/06</t>
  </si>
  <si>
    <t>6.5-284 Norma</t>
  </si>
  <si>
    <t>6mm/30-30 Improved </t>
  </si>
  <si>
    <t>6.5x42mm Multi-Purpose Cartride (SSK Industries)</t>
  </si>
  <si>
    <t>6.5x47mm Lapua </t>
  </si>
  <si>
    <t>6.5x50mm Arisaka</t>
  </si>
  <si>
    <t>6.5x52mm Mannlicher-Carcano</t>
  </si>
  <si>
    <t>6.5 x 52R </t>
  </si>
  <si>
    <t>6.5x53mmR Mannlicher</t>
  </si>
  <si>
    <t>6.5x54mm Mannlicher-Schoenauer</t>
  </si>
  <si>
    <t>6.5x55mm (Also 6.5x55 Swedish Mauser, 6.5 x 55 Mauser)</t>
  </si>
  <si>
    <t>6.5x57mm Mauser</t>
  </si>
  <si>
    <t>6.5x68mm (also known as the 6.5 x 68 RWS, 6.5 x 68 Schüler or the 6.5 x 68 Von Hofe Express) </t>
  </si>
  <si>
    <t>6.8 mm Remington SPC </t>
  </si>
  <si>
    <t>7mm Shooting Times Easterner (7mm STE)</t>
  </si>
  <si>
    <t>7mm International Rimmed</t>
  </si>
  <si>
    <t>7mm TCU A.K.A. (25 Ugalde)</t>
  </si>
  <si>
    <t>7 mm BR Remington</t>
  </si>
  <si>
    <t>7mm IHMSA</t>
  </si>
  <si>
    <t>7 mm Dakota</t>
  </si>
  <si>
    <t>7 mm Gibbs</t>
  </si>
  <si>
    <t>7 mm Remington Magnum</t>
  </si>
  <si>
    <t>7 mm RSAUM (Remington Short-Action Ultra Mag)</t>
  </si>
  <si>
    <t>7 mm Remington Ultra Magnum </t>
  </si>
  <si>
    <t>7 mm STE (Shooting Times Easterner)</t>
  </si>
  <si>
    <t>7 mm STW (Shooting Times Westerner)</t>
  </si>
  <si>
    <t>7 mm Weatherby Magnum</t>
  </si>
  <si>
    <t>7 mm WSM (Winchester Short Magnum)</t>
  </si>
  <si>
    <t>7mm-06 Mashburn</t>
  </si>
  <si>
    <t>7mm-06</t>
  </si>
  <si>
    <t>7 mm-08 Remington</t>
  </si>
  <si>
    <t>7 mm-300 Weatherby Magnum</t>
  </si>
  <si>
    <t>7-30 Waters </t>
  </si>
  <si>
    <t>7.2 SLEC (7.2 SPECIAL LAW ENFORCEMENT CARTRIDGE)</t>
  </si>
  <si>
    <t>7.21 Firebird</t>
  </si>
  <si>
    <t>7.21 Tomahawk</t>
  </si>
  <si>
    <t>7.44mm</t>
  </si>
  <si>
    <t>7x33mm Sako</t>
  </si>
  <si>
    <t>7×54mm Finnish</t>
  </si>
  <si>
    <t>7×54mm Fournier</t>
  </si>
  <si>
    <t>7x57mm Mauser (.275 Rigby)</t>
  </si>
  <si>
    <t>7x61mm Sharpe &amp; Hart</t>
  </si>
  <si>
    <t>7x64mm Brenneke </t>
  </si>
  <si>
    <t>7x65mm R Brenneke</t>
  </si>
  <si>
    <t>7x66mm Super Express vom Hofe</t>
  </si>
  <si>
    <t>7x72 Rimmed</t>
  </si>
  <si>
    <t>7x75mm R Super Express vom Hofe</t>
  </si>
  <si>
    <t>7.35x51mm Carcano</t>
  </si>
  <si>
    <t>7.5x55mm Schmidt Rubin</t>
  </si>
  <si>
    <t>7.5x57mm MAS mod. 1924 7.5x54mm MAS mod. 1929</t>
  </si>
  <si>
    <t>7.62 mm caliber</t>
  </si>
  <si>
    <t>7.62x25mm Tokarev</t>
  </si>
  <si>
    <t>7.62x38mmR </t>
  </si>
  <si>
    <t>7.62×35mm</t>
  </si>
  <si>
    <t>7.62x39mm</t>
  </si>
  <si>
    <t>7.62x40 Wilson Tactical</t>
  </si>
  <si>
    <t>7.62x45mm vz. 52</t>
  </si>
  <si>
    <t>7.62×51mm NATO</t>
  </si>
  <si>
    <t>7.62x53mm Rimmed</t>
  </si>
  <si>
    <t>7.62 x 54R (rimmed) (7.62 Russian)</t>
  </si>
  <si>
    <t>7.63x25mm Mauser</t>
  </si>
  <si>
    <t>7.65x22mm Parabellum</t>
  </si>
  <si>
    <t>7.65x53mm Argentine (7.65x53mm Mauser) </t>
  </si>
  <si>
    <t>7.65x53mmR</t>
  </si>
  <si>
    <t>7.63x54mm Greek Mannlicher-Schoenauer</t>
  </si>
  <si>
    <t>7.7x58mm Arisaka</t>
  </si>
  <si>
    <t>7.8 SLEC (( 7.8 SPECIAL LAW ENFORCEMENT CARTRIDGE))</t>
  </si>
  <si>
    <t>7.82 Patriot</t>
  </si>
  <si>
    <t>7.82 Warbird</t>
  </si>
  <si>
    <t>7.92x33mm Kurz</t>
  </si>
  <si>
    <t>7.92x36mm EPK</t>
  </si>
  <si>
    <t>8 mm-06</t>
  </si>
  <si>
    <t>8mm Mauser</t>
  </si>
  <si>
    <t>8 mm Lebel or 8x50R Lebel</t>
  </si>
  <si>
    <t>8 mm Remington Magnum</t>
  </si>
  <si>
    <t>8x35mm</t>
  </si>
  <si>
    <t>8x50mmR Mannlicher</t>
  </si>
  <si>
    <t>8x56mm Mannlicher-Schoenauer</t>
  </si>
  <si>
    <t>8x56mmR Steyr or Hungarian</t>
  </si>
  <si>
    <t>8x58mm RD (rimmed danish)</t>
  </si>
  <si>
    <t>8x60mm S</t>
  </si>
  <si>
    <t>8x64mm S Brenneke</t>
  </si>
  <si>
    <t>9mm and larger </t>
  </si>
  <si>
    <t>9x39mm</t>
  </si>
  <si>
    <t>9x45mm</t>
  </si>
  <si>
    <t>9x53mm</t>
  </si>
  <si>
    <t>9x56mm Mannlicher-Schoenauer</t>
  </si>
  <si>
    <t>9x57mm Mauser</t>
  </si>
  <si>
    <t>9.3x57mm</t>
  </si>
  <si>
    <t>9.3x62mm</t>
  </si>
  <si>
    <t>9.3x64mm Brenneke</t>
  </si>
  <si>
    <t>9.3x65Rmm Brenneke</t>
  </si>
  <si>
    <t>9.3x65mm Collath </t>
  </si>
  <si>
    <t>9.3x66mm Sako</t>
  </si>
  <si>
    <t>9.3x72mmD</t>
  </si>
  <si>
    <t>9.3x74mmR </t>
  </si>
  <si>
    <t>9.5x57mm Mannlicher-Schoenauer (.375 Rimless Nitro Express x 2-1/4")</t>
  </si>
  <si>
    <t>10.75x57mm</t>
  </si>
  <si>
    <t>10.75x68mm</t>
  </si>
  <si>
    <t>10.75x73mm</t>
  </si>
  <si>
    <t>11x60mm Mauser</t>
  </si>
  <si>
    <t>12.7mm British No. 2</t>
  </si>
  <si>
    <t>12.7x99mm NATO (Multi-Purpose) </t>
  </si>
  <si>
    <t>12.7x54mm (subsonic)</t>
  </si>
  <si>
    <t>12.7x108mm </t>
  </si>
  <si>
    <t>13x64B</t>
  </si>
  <si>
    <t>13.2x92mm</t>
  </si>
  <si>
    <t>14.5x114mm</t>
  </si>
  <si>
    <t>14.5 mm JDJ</t>
  </si>
  <si>
    <t>15.2 mm Steyr Armor Piercing Fin Stabilized Discarding Sabot (APFSDS)</t>
  </si>
  <si>
    <t>20 mm caliber</t>
  </si>
  <si>
    <t>20x110 mm USN</t>
  </si>
  <si>
    <t>23x115 mm </t>
  </si>
  <si>
    <t>23x152 mm</t>
  </si>
  <si>
    <t>25x137mm</t>
  </si>
  <si>
    <t>30x165mm</t>
  </si>
  <si>
    <t>30x173mm </t>
  </si>
  <si>
    <t>.14 Walker Hornet</t>
  </si>
  <si>
    <t>.14/221</t>
  </si>
  <si>
    <t>.14-222</t>
  </si>
  <si>
    <t>.17 Ackley Bee</t>
  </si>
  <si>
    <t>.17 CCM</t>
  </si>
  <si>
    <t>.17 Mach IV</t>
  </si>
  <si>
    <t>.17 PMC/Aguila</t>
  </si>
  <si>
    <t>.17 PPC</t>
  </si>
  <si>
    <t>.17-06 </t>
  </si>
  <si>
    <t>.17-222</t>
  </si>
  <si>
    <t>.17-223</t>
  </si>
  <si>
    <t>.17-225 Winchester</t>
  </si>
  <si>
    <t>.17/23 SMC</t>
  </si>
  <si>
    <t>.17-357 RG (.172" Wildcat based on the 357 SIG)</t>
  </si>
  <si>
    <t>.191 (4.85mm SAA)</t>
  </si>
  <si>
    <t>.19 Badger</t>
  </si>
  <si>
    <t>.19 Calhoon Hornet</t>
  </si>
  <si>
    <t>.19-223</t>
  </si>
  <si>
    <t>20 BR </t>
  </si>
  <si>
    <t>20 Fergusson Ace</t>
  </si>
  <si>
    <t>20 Magna</t>
  </si>
  <si>
    <t>20 PPC</t>
  </si>
  <si>
    <t>.20 Tactical</t>
  </si>
  <si>
    <t>.20 VarTarg</t>
  </si>
  <si>
    <t>.20-06</t>
  </si>
  <si>
    <t>.218 Mashburn Bee</t>
  </si>
  <si>
    <t>.219 Donaldson Wasp</t>
  </si>
  <si>
    <t>.22 BR Remington</t>
  </si>
  <si>
    <t>.22 Cheetah </t>
  </si>
  <si>
    <t>.22 Eargesplitten Loudenboomer</t>
  </si>
  <si>
    <t>.22 K Hornet</t>
  </si>
  <si>
    <t>.22 Newton</t>
  </si>
  <si>
    <t>.22 PPC</t>
  </si>
  <si>
    <t>.22 Savage High Power</t>
  </si>
  <si>
    <t>.22 Spitfire</t>
  </si>
  <si>
    <t>.22 Super Jet</t>
  </si>
  <si>
    <t>.22 Waldog</t>
  </si>
  <si>
    <t>.22 WCF</t>
  </si>
  <si>
    <t>.22-06 </t>
  </si>
  <si>
    <t>.22-15-60 Stevens</t>
  </si>
  <si>
    <t>.22-243 Middlestead</t>
  </si>
  <si>
    <t>.22-284 Winchester</t>
  </si>
  <si>
    <t>.22/30 (T65 Duplex)</t>
  </si>
  <si>
    <t>.22/30-30 Improved</t>
  </si>
  <si>
    <t>.22/303</t>
  </si>
  <si>
    <t>.220 Weatherby Rocket</t>
  </si>
  <si>
    <t>.222 Rimmed</t>
  </si>
  <si>
    <t>.223 AI</t>
  </si>
  <si>
    <t>.224 Donaldson Ace </t>
  </si>
  <si>
    <t>.240 Apex (.240 Belted Nitro Express and .240 Magnum Flanged)</t>
  </si>
  <si>
    <t>.25 Ackley Krag</t>
  </si>
  <si>
    <t>.25 Gibbs</t>
  </si>
  <si>
    <t>.25 Krag</t>
  </si>
  <si>
    <t>.25 Remington</t>
  </si>
  <si>
    <t>.25-21 Stevens</t>
  </si>
  <si>
    <t>.25-25 Stevens</t>
  </si>
  <si>
    <t>.256 Newton</t>
  </si>
  <si>
    <t>.256 Winchester Magnum</t>
  </si>
  <si>
    <t>.264 LBC-AR </t>
  </si>
  <si>
    <t>.264 warrior magnum (6.5x40 mm)</t>
  </si>
  <si>
    <t>.25/303</t>
  </si>
  <si>
    <t>.270 Titus Savage</t>
  </si>
  <si>
    <t>.275 H&amp;H Magnum</t>
  </si>
  <si>
    <t>.280 British</t>
  </si>
  <si>
    <t>.276 Enfield</t>
  </si>
  <si>
    <t>.276 Pedersen</t>
  </si>
  <si>
    <t>.30 BR</t>
  </si>
  <si>
    <t>.30 USA </t>
  </si>
  <si>
    <t>.30 Walker</t>
  </si>
  <si>
    <t>.30-03</t>
  </si>
  <si>
    <t>.309 jdj</t>
  </si>
  <si>
    <t>.30-06 JDJ</t>
  </si>
  <si>
    <t>.309 Bull</t>
  </si>
  <si>
    <t>.300 Dakota</t>
  </si>
  <si>
    <t>.300 ICL Grizzly</t>
  </si>
  <si>
    <t>.300 Lapua Magnum</t>
  </si>
  <si>
    <t>.300 Remington American Magnum</t>
  </si>
  <si>
    <t>.300 Whisper (.300 Fireball) </t>
  </si>
  <si>
    <t>.300-221</t>
  </si>
  <si>
    <t>.303-06</t>
  </si>
  <si>
    <t>.330 Dakota</t>
  </si>
  <si>
    <t>.333 OKH</t>
  </si>
  <si>
    <t>.338 Hawk/Scoville</t>
  </si>
  <si>
    <t>.338 Whisper</t>
  </si>
  <si>
    <t>.338 Voschol</t>
  </si>
  <si>
    <t>.338 x 57 O'Connor</t>
  </si>
  <si>
    <t>.35 Samba (Also .35 WSM) </t>
  </si>
  <si>
    <t>.357/.44 B &amp; D (Bain and Davis)</t>
  </si>
  <si>
    <t>.375 Dakota</t>
  </si>
  <si>
    <t>.375 Whisper</t>
  </si>
  <si>
    <t>Modern .375 H&amp;H (based on full length 375 Ruger)</t>
  </si>
  <si>
    <t>.40-65 Winchester</t>
  </si>
  <si>
    <t>.40-70 Sharps</t>
  </si>
  <si>
    <t>.400 Whelen</t>
  </si>
  <si>
    <t>.416 Taylor</t>
  </si>
  <si>
    <t>.416 Whisper </t>
  </si>
  <si>
    <t>Modern 416 (based on full length 375 Ruger)</t>
  </si>
  <si>
    <t>.425 Westley Richards</t>
  </si>
  <si>
    <t>.44 Henry</t>
  </si>
  <si>
    <t>Template:.44 –WSP</t>
  </si>
  <si>
    <t>.45-90 Sharps</t>
  </si>
  <si>
    <t>.45-110 Sharps</t>
  </si>
  <si>
    <t>.45-120 Sharps</t>
  </si>
  <si>
    <t>.450 Watts Magnum</t>
  </si>
  <si>
    <t>Modern 450 (2.598" 404 Case)</t>
  </si>
  <si>
    <t>Modern 460 (2.850" 404 Case) </t>
  </si>
  <si>
    <t>.458 SOCOM</t>
  </si>
  <si>
    <t>.470 Capstick</t>
  </si>
  <si>
    <t>.475 OKH</t>
  </si>
  <si>
    <t>.475 Ackley</t>
  </si>
  <si>
    <t>.50 Razor Back</t>
  </si>
  <si>
    <t>.500 Phantom</t>
  </si>
  <si>
    <t>.550 Magnum</t>
  </si>
  <si>
    <t>.600/577 REWA</t>
  </si>
  <si>
    <t>.700 AHR</t>
  </si>
  <si>
    <t>.700 WTF </t>
  </si>
  <si>
    <t>Metric Cartridges</t>
  </si>
  <si>
    <t>Metric </t>
  </si>
  <si>
    <t>5.8x42mm DBP87</t>
  </si>
  <si>
    <t>7.92x57mm Mauser (8 mm Mauser or 8x57 JS)</t>
  </si>
  <si>
    <t>8x68mm S</t>
  </si>
  <si>
    <t>4.5mm mkr</t>
  </si>
  <si>
    <t>5mm Craig</t>
  </si>
  <si>
    <t>5mm/35 SMc</t>
  </si>
  <si>
    <t>6-284</t>
  </si>
  <si>
    <t>6mm BRX</t>
  </si>
  <si>
    <t>6mm Dasher</t>
  </si>
  <si>
    <t>6mm XC</t>
  </si>
  <si>
    <t>6x45 mm </t>
  </si>
  <si>
    <t>6 x 47 Swiss Match (6mm/222 Mag) </t>
  </si>
  <si>
    <t>6.5-06</t>
  </si>
  <si>
    <t>6.5 Grendel (6.5x39mm)</t>
  </si>
  <si>
    <t>6.5 CSS</t>
  </si>
  <si>
    <t>6.5 PPCX</t>
  </si>
  <si>
    <t>6.5 BPC</t>
  </si>
  <si>
    <t>6.5 BR</t>
  </si>
  <si>
    <t>6.5x40mm (.264 warrior magnum)</t>
  </si>
  <si>
    <t>6.5 x 47 Lapua</t>
  </si>
  <si>
    <t>6.5 x 57 </t>
  </si>
  <si>
    <t>6.5 Jonson</t>
  </si>
  <si>
    <t>6.5 Wby Mag </t>
  </si>
  <si>
    <t>6.5/.243 WSSM</t>
  </si>
  <si>
    <t>7mm Dakota</t>
  </si>
  <si>
    <t>7mm Gradle Express</t>
  </si>
  <si>
    <t>7x54mm Fournier</t>
  </si>
  <si>
    <t>7.62 Jonson</t>
  </si>
  <si>
    <t>7.62 Thumper</t>
  </si>
  <si>
    <t>7.82 Lazzeroni Patriot</t>
  </si>
  <si>
    <t>7.82 Lazzeroni Warbird </t>
  </si>
  <si>
    <t>8mm-06 Ackley Improved</t>
  </si>
  <si>
    <t>10,4 x 38 Vetterli (US: ".41 Swiss")</t>
  </si>
  <si>
    <t>10,4 x 47 Italian Vetterli </t>
  </si>
  <si>
    <t>Rimfire cartridges</t>
  </si>
  <si>
    <t>Misc01</t>
  </si>
  <si>
    <t>Misc02</t>
  </si>
  <si>
    <t>Misc03</t>
  </si>
  <si>
    <t>Misc04</t>
  </si>
  <si>
    <t>Misc05</t>
  </si>
  <si>
    <t>Misc06</t>
  </si>
  <si>
    <t>Misc07</t>
  </si>
  <si>
    <t>Misc08</t>
  </si>
  <si>
    <t>Misc09</t>
  </si>
  <si>
    <t>Misc10</t>
  </si>
  <si>
    <t>Misc11</t>
  </si>
  <si>
    <t>Misc12</t>
  </si>
  <si>
    <t>Misc13</t>
  </si>
  <si>
    <t>Misc14</t>
  </si>
  <si>
    <t>Misc15</t>
  </si>
  <si>
    <t>Misc16</t>
  </si>
  <si>
    <t>Misc17</t>
  </si>
  <si>
    <t>Misc18</t>
  </si>
  <si>
    <t>Misc19</t>
  </si>
  <si>
    <t>Misc20</t>
  </si>
  <si>
    <t>AEK</t>
  </si>
  <si>
    <t>Baikal</t>
  </si>
  <si>
    <t>Benelli</t>
  </si>
  <si>
    <t>Beretta</t>
  </si>
  <si>
    <t>Bersa</t>
  </si>
  <si>
    <t>Blaser</t>
  </si>
  <si>
    <t>Browning</t>
  </si>
  <si>
    <t>Bushmaster</t>
  </si>
  <si>
    <t>Colt</t>
  </si>
  <si>
    <t>Colt's Manufacturing Company</t>
  </si>
  <si>
    <t>Glock</t>
  </si>
  <si>
    <t>Glock Ges.m.b.H.</t>
  </si>
  <si>
    <t>Heckler &amp; Koch</t>
  </si>
  <si>
    <t>IZh [N 1]</t>
  </si>
  <si>
    <t>Kel-Tec</t>
  </si>
  <si>
    <t>Mossberg</t>
  </si>
  <si>
    <t>MP</t>
  </si>
  <si>
    <t>MTs</t>
  </si>
  <si>
    <t>Tula Arms Plant</t>
  </si>
  <si>
    <t>OTs</t>
  </si>
  <si>
    <t>Panther Arms</t>
  </si>
  <si>
    <t>Patriot Ordnance Factory</t>
  </si>
  <si>
    <t>Remington</t>
  </si>
  <si>
    <t>Remington Arms</t>
  </si>
  <si>
    <t>Smith &amp; Wesson</t>
  </si>
  <si>
    <t>Savage</t>
  </si>
  <si>
    <t>Savage Arms</t>
  </si>
  <si>
    <t>SCCY</t>
  </si>
  <si>
    <t>Seraphim Armoury (SA)</t>
  </si>
  <si>
    <t>SIG Sauer</t>
  </si>
  <si>
    <t>Springfield (historical)</t>
  </si>
  <si>
    <t>Springfield Armory</t>
  </si>
  <si>
    <t>Springfield (present)</t>
  </si>
  <si>
    <t>SR</t>
  </si>
  <si>
    <t>Taurus</t>
  </si>
  <si>
    <t>TOZ</t>
  </si>
  <si>
    <t>UWS</t>
  </si>
  <si>
    <t>Walther Arms</t>
  </si>
  <si>
    <t>Winchester</t>
  </si>
  <si>
    <t>Winchester Repeating Arms Company</t>
  </si>
  <si>
    <t>Revolvers</t>
  </si>
  <si>
    <t>Launchers</t>
  </si>
  <si>
    <t>Rifles</t>
  </si>
  <si>
    <t>Personal Defense Weapons</t>
  </si>
  <si>
    <t>Pistols</t>
  </si>
  <si>
    <t>Shotguns</t>
  </si>
  <si>
    <t>Submachine Guns</t>
  </si>
  <si>
    <t>Assault Rifles</t>
  </si>
  <si>
    <t>Machine Guns</t>
  </si>
  <si>
    <t>Cobray Company</t>
  </si>
  <si>
    <t>Cooey Machine &amp; Arms Company</t>
  </si>
  <si>
    <t>Colt Canada</t>
  </si>
  <si>
    <t>Companhia de Explosivos de Valparaiba</t>
  </si>
  <si>
    <t>D[edit]</t>
  </si>
  <si>
    <t>Daewoo</t>
  </si>
  <si>
    <t>Daisy Outdoor Products</t>
  </si>
  <si>
    <t>Dansk Industri Syndikat A/S</t>
  </si>
  <si>
    <t>Defence Science and Technology Organisation</t>
  </si>
  <si>
    <t>Degtyarev Plant</t>
  </si>
  <si>
    <t>AEK Rifle Series</t>
  </si>
  <si>
    <t>Democratic Republic of Vietnam State Arsenals</t>
  </si>
  <si>
    <t>Denel Land Systems</t>
  </si>
  <si>
    <t>Desarrollos Industriales</t>
  </si>
  <si>
    <t>Detonics</t>
  </si>
  <si>
    <t>Deutsche Waffen und Munitionsfabriken</t>
  </si>
  <si>
    <t>Diemaco</t>
  </si>
  <si>
    <t>DP LMG</t>
  </si>
  <si>
    <t>Dreyse</t>
  </si>
  <si>
    <t>DSR-Precision GmbH</t>
  </si>
  <si>
    <t>E[edit]</t>
  </si>
  <si>
    <t>EDM Arms</t>
  </si>
  <si>
    <t>Empire of Japan State Arsenals</t>
  </si>
  <si>
    <t>Light Machine Guns</t>
  </si>
  <si>
    <t>Empty Shell LLC</t>
  </si>
  <si>
    <t>ENARM</t>
  </si>
  <si>
    <t>Enfield Arms</t>
  </si>
  <si>
    <t>Erma Werke</t>
  </si>
  <si>
    <t>F[edit]</t>
  </si>
  <si>
    <t>FABARM</t>
  </si>
  <si>
    <t>Fábrica de armas Halcón</t>
  </si>
  <si>
    <t>Fábrica de Braço de Prata</t>
  </si>
  <si>
    <t>FAMAE</t>
  </si>
  <si>
    <t>FAVS</t>
  </si>
  <si>
    <t>Feather Industries</t>
  </si>
  <si>
    <t>Federal Engineering Corporation</t>
  </si>
  <si>
    <t>Federal Engineering XC</t>
  </si>
  <si>
    <t>Fegyver- és Gépgyár</t>
  </si>
  <si>
    <t>F.M.A.P</t>
  </si>
  <si>
    <t>Fabricaciones Militares</t>
  </si>
  <si>
    <t>Fabrica Militar de Armas Portatiles Domingo Matheu</t>
  </si>
  <si>
    <t>FN Herstal</t>
  </si>
  <si>
    <t>Forjas Taurus S.A.</t>
  </si>
  <si>
    <t>Franchi</t>
  </si>
  <si>
    <t>Fratelli Tanfoglio S.N.C.</t>
  </si>
  <si>
    <t>Fostech</t>
  </si>
  <si>
    <t>G[edit]</t>
  </si>
  <si>
    <t>Gabriel &amp; Vojta Sportwaffen GmbH</t>
  </si>
  <si>
    <t>General Dynamics</t>
  </si>
  <si>
    <t>General Electric</t>
  </si>
  <si>
    <t>Gatling Guns</t>
  </si>
  <si>
    <t>General Motors</t>
  </si>
  <si>
    <t>Gevarm</t>
  </si>
  <si>
    <t>GIAT FAMAS</t>
  </si>
  <si>
    <t>Gordon Ingram</t>
  </si>
  <si>
    <t>Grand Power</t>
  </si>
  <si>
    <t>Grendel</t>
  </si>
  <si>
    <t>Gustloff-Werke</t>
  </si>
  <si>
    <t>Gyrojet Series</t>
  </si>
  <si>
    <t>Gyrojet assault rifle</t>
  </si>
  <si>
    <t>Gyrojet carbine</t>
  </si>
  <si>
    <t>Gyrojet derringer</t>
  </si>
  <si>
    <t>Gyrojet lancejet</t>
  </si>
  <si>
    <t>Gyrojet rifle</t>
  </si>
  <si>
    <t>Gyrojet light machine gun</t>
  </si>
  <si>
    <t>H[edit]</t>
  </si>
  <si>
    <t>H &amp; R Firearms</t>
  </si>
  <si>
    <t>Hagelberg Arms</t>
  </si>
  <si>
    <t>Hand mortar</t>
  </si>
  <si>
    <t>Harris Gun Works</t>
  </si>
  <si>
    <t>Hessische Industrie Werke</t>
  </si>
  <si>
    <t>Heym AG</t>
  </si>
  <si>
    <t>High Standard Manufacturing Company</t>
  </si>
  <si>
    <t>Hi-Point Firearms</t>
  </si>
  <si>
    <t>Heckler &amp; Koch GmbH</t>
  </si>
  <si>
    <t>Hillberg</t>
  </si>
  <si>
    <t>Hispano-Argentina</t>
  </si>
  <si>
    <t>Holding Dine</t>
  </si>
  <si>
    <t>Holmes submachine gun</t>
  </si>
  <si>
    <t>Hopkins &amp; Allen Pocket Revolver</t>
  </si>
  <si>
    <t>Hotchkiss</t>
  </si>
  <si>
    <t>Howa</t>
  </si>
  <si>
    <t>HS Produkt</t>
  </si>
  <si>
    <t>Huaqing Machinery Manufacturing Co., Ltd.</t>
  </si>
  <si>
    <t>Hughes Aircraft Company</t>
  </si>
  <si>
    <t>Hughes Gun Systems</t>
  </si>
  <si>
    <t>I[edit]</t>
  </si>
  <si>
    <t>Instituto Brasileiro de Administração Pública</t>
  </si>
  <si>
    <t>IMBEL</t>
  </si>
  <si>
    <t>Israel Military Industries/Israel Weapon Industries</t>
  </si>
  <si>
    <t>INDEP</t>
  </si>
  <si>
    <t>Indumil</t>
  </si>
  <si>
    <t>Industrias Marcati</t>
  </si>
  <si>
    <t>International Ordnance</t>
  </si>
  <si>
    <t>Intratec</t>
  </si>
  <si>
    <t>Intrepid</t>
  </si>
  <si>
    <t>Ishapore</t>
  </si>
  <si>
    <t>ISTEC</t>
  </si>
  <si>
    <t>Ithaca Gun Company</t>
  </si>
  <si>
    <t>Izhmash/Kalashnikov Concern</t>
  </si>
  <si>
    <t>Izhevsk Mechanical Plant</t>
  </si>
  <si>
    <t>J[edit]</t>
  </si>
  <si>
    <t>Jimenez Arms</t>
  </si>
  <si>
    <t>J.P. Enterprises</t>
  </si>
  <si>
    <t>K[edit]</t>
  </si>
  <si>
    <t>Knight's Armament Company</t>
  </si>
  <si>
    <t>Kahr Arms</t>
  </si>
  <si>
    <t>Kahr CW Budget Line</t>
  </si>
  <si>
    <t>Kalashnikov Concern/Izhevsk Mechanical Plant/Izhmash</t>
  </si>
  <si>
    <t>Kassnar Arms</t>
  </si>
  <si>
    <t>KB-ST Design Bureau</t>
  </si>
  <si>
    <t>KBP Instrument Design Bureau</t>
  </si>
  <si>
    <t>Kimber Manufacturing</t>
  </si>
  <si>
    <t>Kimmel Industries</t>
  </si>
  <si>
    <t>Kingdom of Belgium State Arsenals</t>
  </si>
  <si>
    <t>KRISS USA, Inc.</t>
  </si>
  <si>
    <t>L[edit]</t>
  </si>
  <si>
    <t>LaFrance specialties</t>
  </si>
  <si>
    <t>LAPA</t>
  </si>
  <si>
    <t>L.A.R. Manufacturing Inc.</t>
  </si>
  <si>
    <t>Leader Dynamics</t>
  </si>
  <si>
    <t>Lithgow Small Arms Factory</t>
  </si>
  <si>
    <t>London Armoury Company</t>
  </si>
  <si>
    <t>Łucznik Arms Factory</t>
  </si>
  <si>
    <t>M[edit]</t>
  </si>
  <si>
    <t>Magnum Research</t>
  </si>
  <si>
    <t>Magpul Industries</t>
  </si>
  <si>
    <t>Manufacture d'armes de Bayonne</t>
  </si>
  <si>
    <t>Manufacture d'armes de Châtellerault</t>
  </si>
  <si>
    <t>Manufacture d'armes de Saint-Étienne</t>
  </si>
  <si>
    <t>Manufacture d'armes de Tulle</t>
  </si>
  <si>
    <t>Manufacture d'Armes des Pyrénées Françaises</t>
  </si>
  <si>
    <t>Manurhin</t>
  </si>
  <si>
    <t>Manville Gun</t>
  </si>
  <si>
    <t>Marlin Firearms</t>
  </si>
  <si>
    <t>Mauser</t>
  </si>
  <si>
    <t>McMillan Firearms Manufacturing LLC</t>
  </si>
  <si>
    <t>McCrudden light machine rifle</t>
  </si>
  <si>
    <t>Mechanical and Chemical Industry Corporation</t>
  </si>
  <si>
    <t>Mekanika</t>
  </si>
  <si>
    <t>Mendoza</t>
  </si>
  <si>
    <t>Military Police Systems, Inc.</t>
  </si>
  <si>
    <t>Milkor</t>
  </si>
  <si>
    <t>Minebea</t>
  </si>
  <si>
    <t>Ministry of Defence Industry of Azerbaijan</t>
  </si>
  <si>
    <t>N[edit]</t>
  </si>
  <si>
    <t>Nagant</t>
  </si>
  <si>
    <t>Navy Arms</t>
  </si>
  <si>
    <t>Nexter</t>
  </si>
  <si>
    <t>Norinco</t>
  </si>
  <si>
    <t>Northwood Development</t>
  </si>
  <si>
    <t>O[edit]</t>
  </si>
  <si>
    <t>Olin Corporation</t>
  </si>
  <si>
    <t>Olympic Arms</t>
  </si>
  <si>
    <t>Ordnance Factories Organization</t>
  </si>
  <si>
    <t>Orgullo De La Industria Argentina</t>
  </si>
  <si>
    <t>P[edit]</t>
  </si>
  <si>
    <t>Pakistan Ordnance Factories</t>
  </si>
  <si>
    <t>Państwowa Fabryka Karabinów</t>
  </si>
  <si>
    <t>Paolone &amp; Sala S.R.L</t>
  </si>
  <si>
    <t>Para-Ordnance</t>
  </si>
  <si>
    <t>Parker Hale</t>
  </si>
  <si>
    <t>Peters Stahl</t>
  </si>
  <si>
    <t>People's Republic of China State Arsenals</t>
  </si>
  <si>
    <t>Pfeifer Waffen</t>
  </si>
  <si>
    <t>PGM Precision</t>
  </si>
  <si>
    <t>Phoenix Arms</t>
  </si>
  <si>
    <t>PT PINDAD</t>
  </si>
  <si>
    <t>Poly Technologies</t>
  </si>
  <si>
    <t>Professional Ordnance</t>
  </si>
  <si>
    <t>R[edit]</t>
  </si>
  <si>
    <t>Randall Firearms co.</t>
  </si>
  <si>
    <t>Rast &amp; Gasser</t>
  </si>
  <si>
    <t>Raven Arms</t>
  </si>
  <si>
    <t>Regent Arms</t>
  </si>
  <si>
    <t>Republic of Croatia State Arsenals</t>
  </si>
  <si>
    <t>Rexio</t>
  </si>
  <si>
    <t>RH-ALAN</t>
  </si>
  <si>
    <t>Rheinmetall Borsig</t>
  </si>
  <si>
    <t>Robar Companies, Inc.</t>
  </si>
  <si>
    <t>Robinson Armament Co.</t>
  </si>
  <si>
    <t>Romanian WASR</t>
  </si>
  <si>
    <t>RATMIL</t>
  </si>
  <si>
    <t>Rossi Firearms</t>
  </si>
  <si>
    <t>Royal Small Arms Factory</t>
  </si>
  <si>
    <t>Bren Light Machine Gun</t>
  </si>
  <si>
    <t>Machine Carbine Experimental Model</t>
  </si>
  <si>
    <t>RPB Industries</t>
  </si>
  <si>
    <t>RPC Fort</t>
  </si>
  <si>
    <t>Ruger American Rifle</t>
  </si>
  <si>
    <t>Rung Paisarn Heavy Industries</t>
  </si>
  <si>
    <t>S[edit]</t>
  </si>
  <si>
    <t>Société Alsacienne de Constructions Mécaniques de Cholet</t>
  </si>
  <si>
    <t>Safir Arms</t>
  </si>
  <si>
    <t>Shooters Arms</t>
  </si>
  <si>
    <t>Saab Bofors Dynamics</t>
  </si>
  <si>
    <t>Sabre Defense</t>
  </si>
  <si>
    <t>SAKO</t>
  </si>
  <si>
    <t>Škoda Works</t>
  </si>
  <si>
    <t>Armeria San Cristóbal</t>
  </si>
  <si>
    <t>Schmeisser International GmbH</t>
  </si>
  <si>
    <t>Seraphim Armoury</t>
  </si>
  <si>
    <t>Serbu Firearms</t>
  </si>
  <si>
    <t>Submachine guns</t>
  </si>
  <si>
    <t>Sima Electronica</t>
  </si>
  <si>
    <t>Società Italiana Tecnologie Speciali S.p.A.</t>
  </si>
  <si>
    <t>Società Costruzioni Industriali Milano</t>
  </si>
  <si>
    <t>Solothurn</t>
  </si>
  <si>
    <t>SRM Arms</t>
  </si>
  <si>
    <t>Star Bonifacio Echeverria, S.A</t>
  </si>
  <si>
    <t>Starr Arms Company</t>
  </si>
  <si>
    <t>Sterling Armaments Company</t>
  </si>
  <si>
    <t>Steyr Mannlicher</t>
  </si>
  <si>
    <t>STI International</t>
  </si>
  <si>
    <t>ST Kinetics</t>
  </si>
  <si>
    <t>Chartered Industries Singapore</t>
  </si>
  <si>
    <t>Stoeger Industries</t>
  </si>
  <si>
    <t>Sumitomo Heavy Industries</t>
  </si>
  <si>
    <t>Swedish Armed Forces Small Arms Designations</t>
  </si>
  <si>
    <t>T[edit]</t>
  </si>
  <si>
    <t>Theodor Bergmann</t>
  </si>
  <si>
    <t>Tokyo Arsenal</t>
  </si>
  <si>
    <t>Trabzon Silah Sanayi AŞ</t>
  </si>
  <si>
    <t>Truvelo Armory</t>
  </si>
  <si>
    <t>U[edit]</t>
  </si>
  <si>
    <t>U.S. Ordnance</t>
  </si>
  <si>
    <t>Union Firearms Company</t>
  </si>
  <si>
    <t>United Defense Supply Corporation</t>
  </si>
  <si>
    <t>V[edit]</t>
  </si>
  <si>
    <t>Valmet</t>
  </si>
  <si>
    <t>Valtion Kivääritehdas</t>
  </si>
  <si>
    <t>Valtro</t>
  </si>
  <si>
    <t>Våpensmia A/S</t>
  </si>
  <si>
    <t>Varan</t>
  </si>
  <si>
    <t>VB Berapi</t>
  </si>
  <si>
    <t>VBR-Belgium</t>
  </si>
  <si>
    <t>Vickers-Armstrongs, Ltd.</t>
  </si>
  <si>
    <t>Victory Arms, Ltd.</t>
  </si>
  <si>
    <t>Vigilance Rifles, Inc.</t>
  </si>
  <si>
    <t>Voere</t>
  </si>
  <si>
    <t>Volcanic Repeating Arms</t>
  </si>
  <si>
    <t>Volkswaffen</t>
  </si>
  <si>
    <t>Machine Pistols</t>
  </si>
  <si>
    <t>W[edit]</t>
  </si>
  <si>
    <t>Waffenfabrik Bern</t>
  </si>
  <si>
    <t>Webley</t>
  </si>
  <si>
    <t>Weihrauch</t>
  </si>
  <si>
    <t>X[edit]</t>
  </si>
  <si>
    <t>Y[edit]</t>
  </si>
  <si>
    <t>Z[edit]</t>
  </si>
  <si>
    <t>Zakłady Mechaniczne Tarnów</t>
  </si>
  <si>
    <t>Zastava Arms</t>
  </si>
  <si>
    <t>Zbrojovka Brno</t>
  </si>
  <si>
    <t>Cobra Submachine Gun</t>
  </si>
  <si>
    <t>Dual Cycle Rifle</t>
  </si>
  <si>
    <t>FAVS Stradivari</t>
  </si>
  <si>
    <t>FAVS Stradivari Model K</t>
  </si>
  <si>
    <t>FAVS Stradivari Model L</t>
  </si>
  <si>
    <t>FAVS Stradivari Model M</t>
  </si>
  <si>
    <t>Ganzstahl Sportpistole Wolf Ultramatic Mod. LV</t>
  </si>
  <si>
    <t>Heidar</t>
  </si>
  <si>
    <t>Alpha GPI</t>
  </si>
  <si>
    <t>Goblin SMG</t>
  </si>
  <si>
    <t>Kommando LDP</t>
  </si>
  <si>
    <t>Olin/Winchester FAL</t>
  </si>
  <si>
    <t>Prado machine gun</t>
  </si>
  <si>
    <t>Ruger LCR -</t>
  </si>
  <si>
    <t>FAD Assault Rifle</t>
  </si>
  <si>
    <t>FAD Carbine</t>
  </si>
  <si>
    <t>FAD Light Machine Gun</t>
  </si>
  <si>
    <t>FAD Sniper</t>
  </si>
  <si>
    <t>VEB</t>
  </si>
  <si>
    <t>Republic Arms Patriot US - Pistol</t>
  </si>
  <si>
    <t>Claridge Hi-Tec Pistol US - Semi-Automatic Pistol</t>
  </si>
  <si>
    <t>Colt Survivor US - Double-Action Revolver</t>
  </si>
  <si>
    <t>EDM Arms Windrunner US - Bolt-Action Anti-Materiel Rifle</t>
  </si>
  <si>
    <t>Gepárd Anti-Materiel Rifle Hungary - Anti-Materiel Rifle</t>
  </si>
  <si>
    <t>GIAT - Nexter Groupement des Industries de l'Armée de Terre: Manufacture d'armes de Saint-Étienne</t>
  </si>
  <si>
    <t>Glock Austria - Semi-Automatic Pistols</t>
  </si>
  <si>
    <t>Glock Mariner Austria, Philippines - Semi-Automatic Pistol - Various</t>
  </si>
  <si>
    <t>Glock Tactical Austria, Philippines - Semi-Automatic Pistol - Various</t>
  </si>
  <si>
    <t>Hi-Point Carbine US - Semi-Automatic Carbine</t>
  </si>
  <si>
    <t>Hinawa Revolver Japan - Matchlock Pistol - Various</t>
  </si>
  <si>
    <t>HK UMP Germany - Submachine Gun</t>
  </si>
  <si>
    <t>IMI Desert Eagle Israel - Semi-Compact Semi-Automatic Pistol</t>
  </si>
  <si>
    <t>Jezail Various - Musket - Various</t>
  </si>
  <si>
    <t>Kahr K Series US - Compact Semi-Automatic Pistols - Various</t>
  </si>
  <si>
    <t>Kahr MK Series US - Subcompact Semi-Automatic Pistols - Various</t>
  </si>
  <si>
    <t>Kahr P Series US - Compact Semi-Automatic Pistols - Various</t>
  </si>
  <si>
    <t>Kahr PM Series US - Subcompact Semi-Automatic Pistols - Various</t>
  </si>
  <si>
    <t>Kahr PM Series US - Compact Semi-Automatic Pistols - Various</t>
  </si>
  <si>
    <t>Krag–Jørgensen Various - Bolt-Action Rifles - Various</t>
  </si>
  <si>
    <t>Magnum Research Baby Eagle US - Semi-Automatic Pistol</t>
  </si>
  <si>
    <t>Magnum Research Desert Eagle US - Semi-Automatic Pistol - Various</t>
  </si>
  <si>
    <t>Magnum Research MR Eagle US - Semi-Automatic Pistol - Various</t>
  </si>
  <si>
    <t>Magnum Research BFR US - Single-Action Revolver - Various</t>
  </si>
  <si>
    <t>Magtech Doorbuster US - Pump-Action Shotgun - Gauge</t>
  </si>
  <si>
    <t>Mateba Autorevolver Italy - Semi-Automatic Revolver - Various</t>
  </si>
  <si>
    <t>MKEK MPT Turkey - Rifle</t>
  </si>
  <si>
    <t>Milkor Stopper South Africa - Single-Shot Grenade Launcher</t>
  </si>
  <si>
    <t>RIA General Officer's Model US - Semi-Automatic Pistol</t>
  </si>
  <si>
    <t>Robinson Armaments XCR US - Semi-Automatic Rifle</t>
  </si>
  <si>
    <t>Ruger P Series US - Semi-Automatic Pistols</t>
  </si>
  <si>
    <t>Ruger SR Series US - Semi-Automatic Pistols</t>
  </si>
  <si>
    <t>Ruger New Model Blackhawk US - Single-Action Revolver</t>
  </si>
  <si>
    <t>S&amp;W M&amp;P US - Semi-Automatic Pistol - Various</t>
  </si>
  <si>
    <t>S&amp;W Single-Shot US - Single-Shot Pistol - Various</t>
  </si>
  <si>
    <t>Thompson-Center Contender United States of America - Single-Shot Break Action Pistol - Various</t>
  </si>
  <si>
    <t>TRG Republic of Finland - Bolt-Action Sniper Rifle - Various</t>
  </si>
  <si>
    <t>Resolver Pistol Italian Republic - Compact Semi-Automatic Pistol</t>
  </si>
  <si>
    <t>Steyr M Series Republic of Austria - Semi-Automatic Pistols</t>
  </si>
  <si>
    <t>Steyr S Series Republic of Austria - Subcompact Semi-Automatic Pistols</t>
  </si>
  <si>
    <t>Kruger Optical  </t>
  </si>
  <si>
    <t>Meopta  </t>
  </si>
  <si>
    <t>Browning  </t>
  </si>
  <si>
    <t>EOTech  </t>
  </si>
  <si>
    <t>Gamo  </t>
  </si>
  <si>
    <t>German Precision Optics  </t>
  </si>
  <si>
    <t>Global Military Gear  </t>
  </si>
  <si>
    <t>Howa  </t>
  </si>
  <si>
    <t>Huskemaw  </t>
  </si>
  <si>
    <t>Night Optics  </t>
  </si>
  <si>
    <t>NightStar  </t>
  </si>
  <si>
    <t>Safariland  </t>
  </si>
  <si>
    <t>SigTac  </t>
  </si>
  <si>
    <t>Traditions  </t>
  </si>
  <si>
    <t>Vanguard  </t>
  </si>
  <si>
    <t>Vixen Performance Optics  </t>
  </si>
  <si>
    <t>Ingram SAM Carbines US - Semi-Automatic Carbines: M Carbine Derivatives</t>
  </si>
  <si>
    <t>Steyr M-A Series Republic of Austria - Semi-Automatic Pistols</t>
  </si>
  <si>
    <t>Steyr S-A Series Republic of Austria - Subcompact Semi-Automatic Pistols</t>
  </si>
  <si>
    <t>Arminius HW-</t>
  </si>
  <si>
    <t>Pentax  </t>
  </si>
  <si>
    <t>Athlon Optics  </t>
  </si>
  <si>
    <t>Minox  </t>
  </si>
  <si>
    <t>Trinity Force  </t>
  </si>
  <si>
    <t>BlackHawk  </t>
  </si>
  <si>
    <t>Carson  </t>
  </si>
  <si>
    <t>Hensoldt  </t>
  </si>
  <si>
    <t>NiteSite  </t>
  </si>
  <si>
    <t>Pride Fowler Industries  </t>
  </si>
  <si>
    <t>Sniper  </t>
  </si>
  <si>
    <t>Vixen  </t>
  </si>
  <si>
    <t>Colt Ace US - Semi-Automatic Pistol - . LR</t>
  </si>
  <si>
    <t>Colt Service Model Ace US - Semi-Automatic Pistol - . LR</t>
  </si>
  <si>
    <t>Daewoo USAS- South Korea - Shotgun -  Gauge</t>
  </si>
  <si>
    <t>Daisy V/L US - Single-Shot Bolt-Action Rifle - . Caseless</t>
  </si>
  <si>
    <t>EDDA submachine gun Argentina - Submachine Gun - . WMR</t>
  </si>
  <si>
    <t>ENARM Pentagun Brazil - Semi-Automatic Shotgun -  Gauge</t>
  </si>
  <si>
    <t>Erma LA . Germany - Semi-Automatic Pistol - . LR: Luger Variant</t>
  </si>
  <si>
    <t>Fabarm SDASS Italy - Pump-Action Shotgun -  Gauge</t>
  </si>
  <si>
    <t>Fabarm SDASS Compact Italy - Compact Pump-Action Shotgun -  Gauge</t>
  </si>
  <si>
    <t>Fabarm SDASS Composite Italy - Pump-Action Shotgun -  Gauge</t>
  </si>
  <si>
    <t>Fabarm SDASS Heavy Combat Italy - Pump-Action Shotgun -  Gauge</t>
  </si>
  <si>
    <t>Fabarm SDASS Tactical Italy - Pump-Action Shotgun -  Gauge</t>
  </si>
  <si>
    <t>Fabarm SDASS Trainer Italy - Pump-Action Shotgun -  Gauge</t>
  </si>
  <si>
    <t>Feather Industries AT- Carbine</t>
  </si>
  <si>
    <t>MH Federative Republic of Brazil - Unknown - Double-Action Revolver - . Hornet</t>
  </si>
  <si>
    <t>Taurus ST- Federative Republic of Brazil - Unknown - Pump-Action Shotgun -  Gauge</t>
  </si>
  <si>
    <t>Franchi SPAS- Italy - Semi-Automatic Shotgun, Pump Action Shotgun -  Gauge</t>
  </si>
  <si>
    <t>Franchi SAS- Italy - Pump-Action Shotgun -  Gauge</t>
  </si>
  <si>
    <t>Franchi LAW- Italy - Semi-Automatic Shotgun, Pump-Action Shotgun -  Gauge</t>
  </si>
  <si>
    <t>Tanfoglio Force  L Italian Republic - Semi-Automatic Pistol - . Long Rifle</t>
  </si>
  <si>
    <t>Origin  US - Shotgun -  Gauge</t>
  </si>
  <si>
    <t>H&amp;R Pardner GA US - Single-Shot Shotgun -  Gauge</t>
  </si>
  <si>
    <t>High Standard Derringer US - Derringer Pistol - . Magnum</t>
  </si>
  <si>
    <t>Ballester–Molina . Argentina - Semi-Automatic Pistol - . Long Rifle</t>
  </si>
  <si>
    <t>Hafdasa Criolla Argentina - Semi-Automatic Pistol - . Long Rifle</t>
  </si>
  <si>
    <t>IG AOW Shotgun US - Over/Under Shotgun -  Gauge</t>
  </si>
  <si>
    <t>Intratec TEC- Sweden, US - Semi-Automatic Handgun - . Long Rifle</t>
  </si>
  <si>
    <t>RAS- US - Shotgun -  Gauge</t>
  </si>
  <si>
    <t>Saiga- US - Semi-Automatic Shotgun -  Gauge</t>
  </si>
  <si>
    <t>Saiga-K US - Semi-Automatic Shotgun -  Gauge</t>
  </si>
  <si>
    <t>Saiga-S US - Semi-Automatic Shotgun -  Gauge</t>
  </si>
  <si>
    <t>Jennings J- US - Compact Semi-Automatic Pistol - . Long Rifle</t>
  </si>
  <si>
    <t>KAC Masterkey US - Underslung Pump-Action Shotgun -  Gauge</t>
  </si>
  <si>
    <t>Kel-Tec KSG US - Pump-Action Shotgun -  Gauge</t>
  </si>
  <si>
    <t>Kintrek KBP- US - Semi-Automatic Rifle - . Long Rifle</t>
  </si>
  <si>
    <t>Rifle No.  Mk III UK - Bolt-Action Carbine - . Long Rifle</t>
  </si>
  <si>
    <t>Rifle No.  Mk III* UK - Bolt-Action Carbine - . Long Rifle</t>
  </si>
  <si>
    <t>Leopard  Russian Federation - Side by Side Shotgun -  Gauge</t>
  </si>
  <si>
    <t>Magnum Research Mountain Eagle Pistol US - Semi-Automatic Pistol - . LR</t>
  </si>
  <si>
    <t>Magnum Research MagnumLite US - Semi-Automatic Rifle - . Magnum</t>
  </si>
  <si>
    <t>MAB Model G France - Compact Semi-Automatic Pistol - . Long Rifle</t>
  </si>
  <si>
    <t>DES Pistol French Republic - Unknown Date - Semi-Automatic Pistol - . Long Rifle</t>
  </si>
  <si>
    <t>Model. D Pistol French Republic - Unknown Date - Semi-Automatic Pistol - . Long Rifle</t>
  </si>
  <si>
    <t>Model. Ld French Republic - Unknown Date - Semi-Automatic Pistol - . Long Rifle</t>
  </si>
  <si>
    <t>Model. RD Pistol French Republic - Unknown Date - Semi-Automatic Pistol - . Long Rifle</t>
  </si>
  <si>
    <t>Model. RANGER French Republic - Unknown Date - Semi-Automatic Pistol - . Long Rifle</t>
  </si>
  <si>
    <t>SIG Manurhin F.S.A. France - Semi-Automatic Rifle - . Remington</t>
  </si>
  <si>
    <t>Model T Machine Gun US - Light Machine Gun - . Long Rifle: Prototype</t>
  </si>
  <si>
    <t>Mossberg Plinkster US - Semi-Automatic Rifle - . Long Rifle</t>
  </si>
  <si>
    <t>Mossberg Bantam US - Pump-Action Shotgun -  Gauge</t>
  </si>
  <si>
    <t>Mossberg Super Bantam US - Pump-Action Shotgun -  Gauge</t>
  </si>
  <si>
    <t>NA-</t>
  </si>
  <si>
    <t>Neostead South Africa - Pump-Action Combat Shotgun -  Gauge</t>
  </si>
  <si>
    <t>Norinco JW- China - Lever-Action Rifle - . Long Rifle</t>
  </si>
  <si>
    <t>Omega SPS- US - Semi-Automatic Shotgun -  Gauge</t>
  </si>
  <si>
    <t>TALA Argentina - Semi-Automatic Pistol - . Long Rifle</t>
  </si>
  <si>
    <t>Pancor Jackhammer US - Automatic Combat Shotgun -  Gauge</t>
  </si>
  <si>
    <t>Centella Argentina - Semi-Automatic Pistol - .LR</t>
  </si>
  <si>
    <t>Pardini Sport Pistol Italy - Semi-Automatic Pistol - . Long Rifle</t>
  </si>
  <si>
    <t>Parker Hale Rogun UK - Pump-Action Combat Shotgun -  Gauge</t>
  </si>
  <si>
    <t xml:space="preserve">Patria Mod </t>
  </si>
  <si>
    <t>Phoenix Arms HPA US - Subcompact Semi-Automatic Pistol - . Long Rifle</t>
  </si>
  <si>
    <t>Regent HK . Rimfire US, Germany - Semi-Automatic Pistol - . Long Rifle</t>
  </si>
  <si>
    <t>Remington Zig-Zag Derringer US - Derringer Pistol - . Short</t>
  </si>
  <si>
    <t>Remington Model  US - Pump-Action Rifle - . Long Rifle</t>
  </si>
  <si>
    <t>Remington Model  US - Pump-Action Rifle - . Long, . Long Rifle, . Short, . Winchester Rimfire</t>
  </si>
  <si>
    <t>Remington Model A US - Pump-Action Rifle - . Long, . Long Rifle, . Short, . Winchester Rimfire</t>
  </si>
  <si>
    <t>Remington Model D Peerless US - Pump-Action Rifle - . Long, . Long Rifle, . Short, . Winchester Rimfire</t>
  </si>
  <si>
    <t>Remington Model E Expert US - Pump-Action Rifle - . Long, . Long Rifle, . Short, . Winchester Rimfire</t>
  </si>
  <si>
    <t>Remington Model ES US - Pump-Action Rifle - . Long, . Long Rifle, . Short, . Winchester Rimfire</t>
  </si>
  <si>
    <t>Remington Model F Premier US - Pump-Action Rifle - . Long, . Long Rifle, . Short, . Winchester Rimfire</t>
  </si>
  <si>
    <t>Remington Model FS US - Pump-Action Rifle - . Long, . Long Rifle, . Short, . Winchester Rimfire</t>
  </si>
  <si>
    <t>Remington Model S Special Grade US - Pump-Action Rifle - . Long, . Long Rifle, . Short, . Winchester Rimfire</t>
  </si>
  <si>
    <t>Remington Model SB Smooth Bore US - Pump-Action Rifle - . Long, . Long Rifle, . Short, . Winchester Rimfire</t>
  </si>
  <si>
    <t>Remington Nylon  US - Bolt-Action Rifle - . Long Rifle</t>
  </si>
  <si>
    <t>Rexio Seguridad Argentina - Subcompact Shotgun -  Gauge</t>
  </si>
  <si>
    <t>Rexio Supervivencia Argentina - Subcompact Shotgun -  Gauge</t>
  </si>
  <si>
    <t>Romanian WASR- Romania - Semi-Automatic Rifle - .</t>
  </si>
  <si>
    <t>Rossi Single Barrel Shotgun Federative Republic of Brazil - Single-Shot Break-Action Shotgun -  Gauge</t>
  </si>
  <si>
    <t>Kordon Ukraine - Semi-Automatic Pistol - . LR</t>
  </si>
  <si>
    <t>Ruger Mk II US - Semi-Automatic Pistol - . Long Rifle</t>
  </si>
  <si>
    <t>Ruger Mk III US - Semi-Automatic Pistol - . Long Rifle</t>
  </si>
  <si>
    <t>Ruger SR US - Semi-Automatic Pistol - . Long Rifle</t>
  </si>
  <si>
    <t>Ruger Charger Pistol US - Subcompact Semi-Automatic Rifle - . Long Rifle</t>
  </si>
  <si>
    <t>Ruger SR- US - Semi-Automatic Rifle - . Long Rifle</t>
  </si>
  <si>
    <t>Ruger VLEH Target Tactical Rifle US - Semi-Automatic Rifle - . Long Rifle</t>
  </si>
  <si>
    <t>Ruger Gold Label US - Side by Side Shotgun -  Gauge</t>
  </si>
  <si>
    <t>SAS- Philippines - Shotgun -  Gauge</t>
  </si>
  <si>
    <t>S&amp;W M&amp;P US - Semi-Automatic Pistol - . Long Rifle</t>
  </si>
  <si>
    <t>S&amp;W Model A US - Semi-Automatic Pistol - . Long Rifle</t>
  </si>
  <si>
    <t>S&amp;W Model S US - Semi-Automatic Pistol - . Long Rifle</t>
  </si>
  <si>
    <t>S&amp;W Second Model Single-Shot US - Single-Shot Pistol - . Long Rifle</t>
  </si>
  <si>
    <t>S&amp;W Third Model Single-Shot US - Single-Shot Pistol - . Long Rifle</t>
  </si>
  <si>
    <t>S&amp;W Fourth Model Single-Shot US - Single-Shot Pistol - . Long Rifle</t>
  </si>
  <si>
    <t>S&amp;W Number  US - Single-Action Revolver - . Short Blackpowder</t>
  </si>
  <si>
    <t>S&amp;W . Ladysmith US - Single-Action Revolver - . Long</t>
  </si>
  <si>
    <t>S&amp;W K- US - Double-Action Revolver - . Long Rifle</t>
  </si>
  <si>
    <t>S&amp;W . Military &amp; Police US - Double-Action Revolver - . Long Rifle</t>
  </si>
  <si>
    <t>S&amp;W AS US - Semi-Automatic Shotgun -  Gauge,  Gauge Fléchette</t>
  </si>
  <si>
    <t>S&amp;W AS- US - Semi-Automatic Shotgun -  Gauge,  Gauge Fléchette</t>
  </si>
  <si>
    <t>Serbu SIRIS US - Integrally Suppressed Semi-Automatic Pistol - . Long Rifle: Licensed production Ruger MK II</t>
  </si>
  <si>
    <t>Sjögren shotgun Kingdom of Denmark - Semi-Automatic Shotgun -  Gauge</t>
  </si>
  <si>
    <t>SRM Arms Model  US - Compact Semi-Automatic Shotgun -  Gauge</t>
  </si>
  <si>
    <t>Star Model F Kingdom of Spain - Semi-Automatic Pistol - . Long Rifle</t>
  </si>
  <si>
    <t>TSNIITOCHMASH SR</t>
  </si>
  <si>
    <t>Tokarev Sportowy . LR Soviet Union - Unknown - Semi-Automatic Training Pistol - . Long Rifle</t>
  </si>
  <si>
    <t>Zonda C Argentine Republic - Unknown Date - Semi-Automatic Pistol - . Long Rifle</t>
  </si>
  <si>
    <t>Nikon  </t>
  </si>
  <si>
    <t>ATN  </t>
  </si>
  <si>
    <t>Sig Sauer  </t>
  </si>
  <si>
    <t>Mueller Optics  </t>
  </si>
  <si>
    <t>Docter  </t>
  </si>
  <si>
    <t>OPMOD  </t>
  </si>
  <si>
    <t>Tacfire  </t>
  </si>
  <si>
    <t>Thompson Center  </t>
  </si>
  <si>
    <t>Colt Police Positive Target US - Double-Action Revolver - . LR, . WRF, . Colt New Police, . Long Colt, . Short Colt</t>
  </si>
  <si>
    <t>Daewoo K South Korea - Carbine - . Remington</t>
  </si>
  <si>
    <t>Daewoo KA South Korea - Carbine - . Remington</t>
  </si>
  <si>
    <t>Daewoo MAX- South Korea - Semi-Automatic Carbine - . Remington</t>
  </si>
  <si>
    <t>Daewoo XK South Korea - Carbine - . Remington: Prototype</t>
  </si>
  <si>
    <t>Davis Warner Infallible US - Semi-Automatic Pistol - . ACP</t>
  </si>
  <si>
    <t>Dinley machine carbine United Kingdom - Submachine Gun - . ACP</t>
  </si>
  <si>
    <t>M Federative Republic of Brazil - Unknown - Double-Action Revolver - . Remington</t>
  </si>
  <si>
    <t>Franchi PA- Italy - Pump-Action Shotgun -  Gauge</t>
  </si>
  <si>
    <t>MAS . Hungary - Semi-Automatic Rifle - . Remington</t>
  </si>
  <si>
    <t>Grendel R US - Semi-Automatic Carbine - . Winchester Magnum</t>
  </si>
  <si>
    <t>P West Germany - Semi-Automatic Pistol - . ACP</t>
  </si>
  <si>
    <t>Kel-Tec P- US - Subcompact Semi-Automatic Pistol - . ACP</t>
  </si>
  <si>
    <t>Kel-Tec P- First Generation US - Subcompact Semi-Automatic Pistol - . ACP</t>
  </si>
  <si>
    <t>Kel-Tec P- Second Generation US - Subcompact Semi-Automatic Pistol - . ACP</t>
  </si>
  <si>
    <t>Le Français France - Semi-Automatic Pistol - . ACP</t>
  </si>
  <si>
    <t>Le Protector France - Double-Action Revolver - . ACP Extra Short</t>
  </si>
  <si>
    <t>MAB Model R France - Semi-Automatic Pistol - . ACP</t>
  </si>
  <si>
    <t>Model. C Pistol French Republic - Unknown Date - Semi-Automatic Pistol - . ACP</t>
  </si>
  <si>
    <t>Model. Le French Republic - Unknown Date - Semi-Automatic Pistol - . ACP</t>
  </si>
  <si>
    <t>Model. R French Republic - Unknown Date - Semi-Automatic Pistol - . Long Rifle, . ACP</t>
  </si>
  <si>
    <t>Manurhin MR  France - Double-Action Revolver - . S&amp;W Long</t>
  </si>
  <si>
    <t>AA- CQB United States of America - Military Police Systems, Inc. - Unknown Date - Compact Fully Automatic Combat Shotgun -  Gauge: Compact variant of the AA- with a shorter " barrel. Half a pound lighter than the original AA-.</t>
  </si>
  <si>
    <t>Norinco CQ- China - Semi-Automatic Rifle - . Remington</t>
  </si>
  <si>
    <t>Norinco JW- China - Bolt-Action Rifle - . Magnum</t>
  </si>
  <si>
    <t>Ashani India - Semi-Automatic Pistol - . ACP</t>
  </si>
  <si>
    <t>Para Ordnance P Canada - Semi-Automatic Pistol</t>
  </si>
  <si>
    <t>Remington New Model Pocket Revolver US - Compact Single-Action Revolver - . Percussion, . Centerfire</t>
  </si>
  <si>
    <t>Remington Model  US - Bolt-Action Rifle - . Long Rifle</t>
  </si>
  <si>
    <t>Remington Model  US - Over/Under Shotgun -  Gauge</t>
  </si>
  <si>
    <t>Rocky Mountain Patriot Pistol US - Subcompact Semi-Automatic Rifle - . Remington</t>
  </si>
  <si>
    <t>Ruger New Model Single-Six US - Single-Action Revolver - . Long Rifle, . H&amp;R Magnum</t>
  </si>
  <si>
    <t>S&amp;W Model  US - Semi-Automatic Pistol - . Long Rifle</t>
  </si>
  <si>
    <t xml:space="preserve">S&amp;W Number ½ US - Single-Action Revolver - . Rimfire </t>
  </si>
  <si>
    <t>S&amp;W Number  US - Single-Action Revolver - . Long Rimfire</t>
  </si>
  <si>
    <t>S&amp;W ./ Hand Ejector US - Single-Action Revolver - . Long Rifle</t>
  </si>
  <si>
    <t>S&amp;W ./ Target Model US - Single-Action Revolver - . Long Rifle</t>
  </si>
  <si>
    <t>S&amp;W . Double Action US - Double-Action Revolver - . S&amp;W Blackpowder</t>
  </si>
  <si>
    <t>S&amp;W . Safety Hammerless US - Revolver - . S&amp;W Blackpowder</t>
  </si>
  <si>
    <t>S&amp;W . Single Action US - Single-Action Revolver - . S&amp;W Blackpowder</t>
  </si>
  <si>
    <t>S&amp;W . Regulation Police US - Single-Action Revolver - . S&amp;W Long</t>
  </si>
  <si>
    <t>S&amp;W K- US - Double-Action Revolver - . S&amp;W Long</t>
  </si>
  <si>
    <t>S&amp;W . Military &amp; Police US - Double-Action Revolver - . S&amp;W Long</t>
  </si>
  <si>
    <t>S&amp;W Model  US - Double-Action Revolver - . S&amp;W Long</t>
  </si>
  <si>
    <t>S&amp;W Model  US - Double-Action Revolver - . H&amp;R Magnum</t>
  </si>
  <si>
    <t>S&amp;W AS- US - Automatic Shotgun -  Gauge,  Gauge Fléchette</t>
  </si>
  <si>
    <t>TuF Germany - Heavy Machine Gun - mm</t>
  </si>
  <si>
    <t>Bushnell  </t>
  </si>
  <si>
    <t>Konus  </t>
  </si>
  <si>
    <t>Armasight  </t>
  </si>
  <si>
    <t>NightForce  </t>
  </si>
  <si>
    <t>Zeiss  </t>
  </si>
  <si>
    <t>SightMark  </t>
  </si>
  <si>
    <t>Swarovski  </t>
  </si>
  <si>
    <t>Redfield  </t>
  </si>
  <si>
    <t>Schmidt Bender  </t>
  </si>
  <si>
    <t>TruGlo  </t>
  </si>
  <si>
    <t>Atibal  </t>
  </si>
  <si>
    <t>Elcan  </t>
  </si>
  <si>
    <t>Lucid  </t>
  </si>
  <si>
    <t>March Optics  </t>
  </si>
  <si>
    <t>Optronics  </t>
  </si>
  <si>
    <t>Yukon  </t>
  </si>
  <si>
    <t>Colt Dragoon US - Single-Action Revolver - . Revolver Ball</t>
  </si>
  <si>
    <t>Colt Baby Dragoon US - Single-Action Revolver - . Revolver Ball</t>
  </si>
  <si>
    <t>Evans Repeating Rifle United States - Lever-Action Rifle - . Rimfire</t>
  </si>
  <si>
    <t>M Federative Republic of Brazil - Unknown - Double-Action Revolver - . Remington Magnum</t>
  </si>
  <si>
    <t>MC Federative Republic of Brazil - Unknown - Subcompact Double-Action Revolver - . Remington Magnum</t>
  </si>
  <si>
    <t>M Federative Republic of Brazil - Unknown - Double-Action Revolver - . Remington Magnum, . S&amp;W Special</t>
  </si>
  <si>
    <t>M Ultralite Federative Republic of Brazil - Unknown - Compact Double-Action Revolver - . Remington Magnum, . S&amp;W Special</t>
  </si>
  <si>
    <t>Tanfoglio GT Italian Republic - Unknown - Semi-Automatic Pistol - . Action Express</t>
  </si>
  <si>
    <t>HKA West Germany - Semi-Automatic Rifle - . Remington</t>
  </si>
  <si>
    <t xml:space="preserve">Hopkins &amp; Allen XL No. </t>
  </si>
  <si>
    <t>TOZ- Soviet Union - Carbine/Shotgun -  Gauge</t>
  </si>
  <si>
    <t>SIG Manurhin C.S.A. France - Semi-Automatic Rifle - . Winchester</t>
  </si>
  <si>
    <t>Marlin Model  US - Pump-Action Shotgun -  Gauge</t>
  </si>
  <si>
    <t>Mossberg X US - Bolt-Action Rifle - Various</t>
  </si>
  <si>
    <t>Mossberg Model MUS US - Semi-Automatic Rifle - . Long Rifle</t>
  </si>
  <si>
    <t>Norinco JW- China - Bolt-Action Rifle - . Long Rifle</t>
  </si>
  <si>
    <t>Remington New Model Army Revolver US - Single-Action Revolver - . Percussion</t>
  </si>
  <si>
    <t>Remington-Beals Army Model Revolver US - Single-Action Revolver - . Percussion</t>
  </si>
  <si>
    <t>Remington Model  US - Semi-Automatic Rifle - . Long Rifle, . Short</t>
  </si>
  <si>
    <t>Remington Model  US - Bolt-Action Rifle - . Long, . Long Rifle, . Short</t>
  </si>
  <si>
    <t>Remington Model  NRA US - Bolt-Action Rifle - . Long, . Long Rifle, . Short</t>
  </si>
  <si>
    <t>Remington Model  US - Semi-Automatic Rifle - . Short, . Long Rifle</t>
  </si>
  <si>
    <t>Remington Model  US - Bolt-Action Rifle - . CB Cap</t>
  </si>
  <si>
    <t>Ruger New Model Super Blackhawk US - Single-Action Revolver - . Remington Magnum</t>
  </si>
  <si>
    <t>Ruger Mini- Target Rifle US - Semi-Automatic Rifle - . Remington</t>
  </si>
  <si>
    <t>S&amp;W Number  Pocket Pistol US - Compact Single-Action Revolver - . S&amp;W Rimfire</t>
  </si>
  <si>
    <t>S&amp;W . Double Action US - Double-Action Revolver - . Russian</t>
  </si>
  <si>
    <t>S&amp;W . Hand Ejector First Model US - Double-Action Revolver - . S&amp;W Special</t>
  </si>
  <si>
    <t>S&amp;W New Century US - Double-Action Revolver - . S&amp;W Special</t>
  </si>
  <si>
    <t>S&amp;W . Magnum US - Double-Action Revolver - . Remington Magnum</t>
  </si>
  <si>
    <t>S&amp;W . Hand Ejector Fourth Model Target US - Double-Action Revolver - . S&amp;W Special</t>
  </si>
  <si>
    <t>S&amp;W American US - Single-Action Revolver - . Henry, . S&amp;W American</t>
  </si>
  <si>
    <t>S&amp;W Russian US - Single-Action Revolver - . Henry, . Russian</t>
  </si>
  <si>
    <t>S&amp;W Model  US - Double-Action Revolver - . S&amp;W Special</t>
  </si>
  <si>
    <t>S&amp;W Model  US - Double-Action Revolver - . Long Rifle</t>
  </si>
  <si>
    <t>S&amp;W New Model  US - Single-Action Revolver - . Henry, . S&amp;W American</t>
  </si>
  <si>
    <t>S&amp;W New Model  Turkish US - Single-Action Revolver - . Henry</t>
  </si>
  <si>
    <t>Starr DA US - Double-Action Revolver - . Percussion</t>
  </si>
  <si>
    <t>Burris  </t>
  </si>
  <si>
    <t>Hawke Sport Optics  </t>
  </si>
  <si>
    <t>Sightron  </t>
  </si>
  <si>
    <t>Firefield  </t>
  </si>
  <si>
    <t>Premier Reticles  </t>
  </si>
  <si>
    <t>Pulsar  </t>
  </si>
  <si>
    <t>Claridge Hi-Tec Pistol S US - Semi-Automatic Pistol - . ACP</t>
  </si>
  <si>
    <t>Claridge Hi-Tec Pistol C US - Semi-Automatic Pistol - . ACP</t>
  </si>
  <si>
    <t>Claridge Hi-Tec Pistol LEC US - Semi-Automatic Pistol - . ACP</t>
  </si>
  <si>
    <t>Claridge Hi-Tec Pistol T/L US - Semi-Automatic Pistol - . ACP</t>
  </si>
  <si>
    <t>Cooey Canuck Canada - Single-Shot Bolt-Action Rifle - . LR, . Stevens Short</t>
  </si>
  <si>
    <t>Colt Commander C.C.O US - Semi-Automatic Pistol - . ACP</t>
  </si>
  <si>
    <t>Colt Commander Gold Cup US - Semi-Automatic Pistol - . ACP</t>
  </si>
  <si>
    <t>Colt OHWS US - Semi-Automatic Pistol - . ACP</t>
  </si>
  <si>
    <t>Colt Bisley US - Single-Action Revolver - . Colt</t>
  </si>
  <si>
    <t>Colt Peacemaker US - Single-Action Revolver - . Colt</t>
  </si>
  <si>
    <t>Colt New Service Target US - Double-Action Revolver - . Special, . Colt, &amp; . ACP</t>
  </si>
  <si>
    <t>Colt Anaconda US - Double-Action Revolver - . Magnum, . Colt</t>
  </si>
  <si>
    <t>Cook submachine gun US - Submachine Gun - . ACP :Prototype</t>
  </si>
  <si>
    <t>Daewoo DH South Korea - Semi-Automatic Pistol - . ACP</t>
  </si>
  <si>
    <t>De Lisle Carbine UK - Bolt-Action Carbine - . ACP</t>
  </si>
  <si>
    <t>PTRD- Soviet Union - Single-Shot Bolt-Action Anti-Materiel Rifle - .×mm</t>
  </si>
  <si>
    <t>PTRS- Soviet Union - Semi-Automatic Anti-Materiel Rifle - .×mm</t>
  </si>
  <si>
    <t>Denel NTW-. South Africa - Bolt-Action Anti-Materiel Rifle - .×mm</t>
  </si>
  <si>
    <t>Vektor H Republic of South Africa - Unknown Date - Pump-Action Rifle - . Remington</t>
  </si>
  <si>
    <t>Detonics Combat Master US - Semi-Automatic Pistol - . ACP</t>
  </si>
  <si>
    <t>Detonics MTX-H US - Semi-Automatic Pistol - . ACP</t>
  </si>
  <si>
    <t>Detonics Service Master US - Semi-Automatic Pistol - . ACP</t>
  </si>
  <si>
    <t>Detonics Street Master US - Semi-Automatic Pistol - . ACP</t>
  </si>
  <si>
    <t>DOG- Revolver Russia - Revolver - .×mm</t>
  </si>
  <si>
    <t>Downsizer Corporation WSP US - Subcompact Semi-Automatic Pistol - . ACP</t>
  </si>
  <si>
    <t>Dreyse Needle Gun Prussia - Single-Shot Bolt-Action Rifle - .mm Lead Bullet in Paper Cartridge</t>
  </si>
  <si>
    <t>FN BRG- Belgium - Heavy Machine Gun - .×mm: Prototype</t>
  </si>
  <si>
    <t>M Federative Republic of Brazil - Unknown - Subcompact Double-Action Revolver - . Remington Magnum</t>
  </si>
  <si>
    <t>MT Federative Republic of Brazil - Unknown - Subcompact Double-Action Revolver - . Remington Magnum</t>
  </si>
  <si>
    <t>M Federative Republic of Brazil - Unknown - Double-Action Revolver - . Casull</t>
  </si>
  <si>
    <t>Franchi SPAS- Italy - Semi-Automatic, Pump-Action Shotgun -  Gauge</t>
  </si>
  <si>
    <t>OCSW US - Automatic Grenade Launcher - mm Grenade</t>
  </si>
  <si>
    <t>FP- Liberator United States - Single-Shot Pistol - . ACP</t>
  </si>
  <si>
    <t>M US - Submachine Gun - . ACP</t>
  </si>
  <si>
    <t>MA US - Submachine Gun - . ACP</t>
  </si>
  <si>
    <t>Gepárd M Hungary - Semi-Automatic Anti-Materiel Rifle - .×mm</t>
  </si>
  <si>
    <t>German Sport Guns GSG-</t>
  </si>
  <si>
    <t>Glock  Austria - Semi-Automatic Pistol - . ACP</t>
  </si>
  <si>
    <t>Glock SF Austria - Semi-Automatic Pistol - . ACP</t>
  </si>
  <si>
    <t>Glock  Austria - Semi-Automatic Competition Pistol - . ACP</t>
  </si>
  <si>
    <t>P Slovakia - Semi-Automatic Pistol - . ACP</t>
  </si>
  <si>
    <t>P/L Slovakia - Semi-Automatic Pistol - . ACP</t>
  </si>
  <si>
    <t>M Reising US - Submachine Gun - . ACP</t>
  </si>
  <si>
    <t>Henry Rifle US - Lever-Action Rifle - . Rimfire</t>
  </si>
  <si>
    <t>Hi-Point Model JHP US - Semi-Automatic Pistol - . ACP</t>
  </si>
  <si>
    <t>HK MARK  Germany - Semi-Automatic Pistol - . ACP</t>
  </si>
  <si>
    <t>HK USP Germany - Semi-Automatic Pistol - . ACP</t>
  </si>
  <si>
    <t>HK USP Tactical Germany - Semi-Automatic Pistol - . ACP</t>
  </si>
  <si>
    <t>HK P Germany - Semi-Automatic Pistol - . ACP</t>
  </si>
  <si>
    <t>HK USP Compact Tactical Germany - Compact Semi-Automatic Pistol - . ACP</t>
  </si>
  <si>
    <t>HK Germany - Semi-Automatic Pistol - . ACP</t>
  </si>
  <si>
    <t>HKC Germany - Compact Semi-Automatic Pistol - . ACP</t>
  </si>
  <si>
    <t>HKT Germany - Semi-Automatic Pistol - . ACP</t>
  </si>
  <si>
    <t>HKCT Germany - Compact Semi-Automatic Pistol - . ACP</t>
  </si>
  <si>
    <t>HK UMP Germany - Semi-Automatic Submachine Gun - . ACP</t>
  </si>
  <si>
    <t>Bataan Super  Argentina - Rifle - . Long Rifle</t>
  </si>
  <si>
    <t>Intratec CAT- US - Subcompact Semi-Automatic Pistol - . ACP</t>
  </si>
  <si>
    <t>Intratec PROTEC- US - Subcompact Semi-Automatic Pistol - . ACP</t>
  </si>
  <si>
    <t>MP- Russian Federation - Non-Lethal Semi-Automatic Pistol - Rubber Bullets</t>
  </si>
  <si>
    <t>Kahr CW US - Compact Semi-Automatic Pistol - . ACP</t>
  </si>
  <si>
    <t>Kahr P US - Compact Semi-Automatic Pistol - . ACP</t>
  </si>
  <si>
    <t>Kahr PM US - Subcompact Semi-Automatic Pistol - . ACP</t>
  </si>
  <si>
    <t>Kahr TP US - Compact Semi-Automatic Pistol - . ACP</t>
  </si>
  <si>
    <t>GSh- Soviet Union - Aircraft-Mounted Autocannon - ×mm</t>
  </si>
  <si>
    <t>Kimber Custom Crimson Carry II US - Semi-Automatic Pistol - . ACP</t>
  </si>
  <si>
    <t>Kimber Pro Crimson Carry II US - Compact Semi-Automatic Pistol - . ACP</t>
  </si>
  <si>
    <t>Kimber Ultra Crimson Carry II US - Subcompact Semi-Automatic Pistol - . ACP</t>
  </si>
  <si>
    <t>Kimber Ultra RCP II US - Subcompact Semi-Automatic Pistol - . ACP</t>
  </si>
  <si>
    <t>Kimber Custom Target II US - Semi-Automatic Pistol - . ACP</t>
  </si>
  <si>
    <t>Kimber Custom TLE II US - Semi-Automatic Pistol - . ACP</t>
  </si>
  <si>
    <t>Kimber Custom TLE II LG US - Semi-Automatic Pistol - . ACP</t>
  </si>
  <si>
    <t>Kimber Custom TLE/RL II US - Semi-Automatic Pistol - . ACP</t>
  </si>
  <si>
    <t>Kimber Stainless TLE II US - Semi-Automatic Pistol - . ACP</t>
  </si>
  <si>
    <t>Kimber Stainless TLE/RL II US - Semi-Automatic Pistol - . ACP</t>
  </si>
  <si>
    <t>Kimber Royal II US - Semi-Automatic Pistol - . ACP</t>
  </si>
  <si>
    <t>Kimber Stainless II US - Semi-Automatic Pistol - . ACP</t>
  </si>
  <si>
    <t>Kimber Stainless Target II US - Semi-Automatic Pistol - . ACP</t>
  </si>
  <si>
    <t>Kimber Warrior US - Semi-Automatic Pistol - . ACP</t>
  </si>
  <si>
    <t>Kimber Desert Warrior US - Semi-Automatic Pistol - . ACP</t>
  </si>
  <si>
    <t>Kimber Stainless Gold Match II US - Semi-Automatic Pistol - . ACP</t>
  </si>
  <si>
    <t>Kimber Target Match II US - Semi-Automatic Pistol - . ACP</t>
  </si>
  <si>
    <t>Kimber Team Match II US - Semi-Automatic Pistol - . ACP</t>
  </si>
  <si>
    <t>Kimber Ultra Carry II US - Subcompact Semi-Automatic Pistol - . ACP</t>
  </si>
  <si>
    <t>Kimber Tactical Pro II US - Semi-Automatic Pistol - . ACP</t>
  </si>
  <si>
    <t>KRISS Vector US - Submachine Gun - . ACP</t>
  </si>
  <si>
    <t>Disraptor US - Submachine Gun - . ACP: Prototype</t>
  </si>
  <si>
    <t>KRISS KARD US - Semi-Automatic Pistol - . ACP</t>
  </si>
  <si>
    <t>KRISS Vector CRB US - Carbine - . ACP</t>
  </si>
  <si>
    <t>KRISS Vector SBR US - Compact Carbine - . ACP</t>
  </si>
  <si>
    <t>KRISS Vector SDP US - Semi-Automatic Pistol - . ACP</t>
  </si>
  <si>
    <t>Lercker Italy - Machine Pistol - . ACP</t>
  </si>
  <si>
    <t>Luger . ACP Variant German Empire - Semi-Automatic Pistol - . ACP</t>
  </si>
  <si>
    <t>Mambi AMR Cuba - Semi-Automatic Anti-Material Rifle - .×mm</t>
  </si>
  <si>
    <t>MAB Model A France - Subcompact Semi-Automatic Pistol - . ACP</t>
  </si>
  <si>
    <t>MAB Model B France - Subcompact Semi-Automatic Pistol - . ACP</t>
  </si>
  <si>
    <t>MAB Model E France - Semi-Automatic Pistol - . ACP</t>
  </si>
  <si>
    <t>Mikros Pistol French Republic - Unknown Date - Semi-Automatic Pistol - . ACP</t>
  </si>
  <si>
    <t>Model. RR  French Republic - Unknown Date - Semi-Automatic Pistol - . ACP</t>
  </si>
  <si>
    <t>Model.  French Republic - Unknown Date - Semi-Automatic Pistol - . Long Rifle</t>
  </si>
  <si>
    <t>Marlin N US - Bolt-Action Rifle - . Long Rifle</t>
  </si>
  <si>
    <t>Mauser WTP Weimar Republic - Subcompact Semi-Automatic Pistol - . ACP</t>
  </si>
  <si>
    <t>MC US - Revolving Shotgun</t>
  </si>
  <si>
    <t>MC- US - Revolving Shotgun -  Gauge</t>
  </si>
  <si>
    <t>Istiglal Azerbaijan - Semi-Automatic Anti-Material Rifle - .×mm</t>
  </si>
  <si>
    <t>Mossberg  US - Pump-Action Shotgun -  Gauge</t>
  </si>
  <si>
    <t>Mossberg ATS US - Pump-Action Shotgun -  Gauge</t>
  </si>
  <si>
    <t>Mukden Arsenal Type II China - Submachine Gun . ACP</t>
  </si>
  <si>
    <t>NAACO Brigadier Canada - Semi-Automatic Pistol - . Winchester Magnum</t>
  </si>
  <si>
    <t>Norinco JW-A China - Bolt-Action Rifle - . Long Rifle</t>
  </si>
  <si>
    <t>Norinco JW-A China - Bolt-Action Carbine - . Long Rifle</t>
  </si>
  <si>
    <t>Norinco NS China - Bolt-Action Rifle - . Long Rifle</t>
  </si>
  <si>
    <t>Para Ordnance P- Canada - Semi-Automatic Pistol - . ACP</t>
  </si>
  <si>
    <t>PAWS ZX US - Submachine Gun - . ACP</t>
  </si>
  <si>
    <t>Phoenix Arms HPA US - Subcompact Semi-Automatic Pistol - . ACP</t>
  </si>
  <si>
    <t>Raven Arms MP- US - Subcompact Semi-Automatic Pistol - . ACP</t>
  </si>
  <si>
    <t>Regent . ACP US - Semi-Automatic Pistol - . ACP</t>
  </si>
  <si>
    <t>Regent Colt . Rimfire US - Semi-Automatic Pistol - . ACP</t>
  </si>
  <si>
    <t>Regent M OPS US - Semi-Automatic Pistol - . ACP</t>
  </si>
  <si>
    <t>Remington Model  US - Semi-Automatic Pistol - . ACP</t>
  </si>
  <si>
    <t>Remington Model P US - Bolt-Action Rifle - . Long, . Long Rifle, . Short</t>
  </si>
  <si>
    <t>Remington Model SB US - Bolt-Action Rifle - . Long, . Long Rifle, . Short</t>
  </si>
  <si>
    <t>Remington Model X US - Bolt-Action Rifle - . Long, . Long Rifle, . Short</t>
  </si>
  <si>
    <t>Remington Model S US - Bolt-Action Rifle - . Long Rifle</t>
  </si>
  <si>
    <t>Remington Model T US - Bolt-Action Rifle - . Long Rifle</t>
  </si>
  <si>
    <t>Remington Model  US - Single-Shot Bolt-Action Rifle - . Long Rifle</t>
  </si>
  <si>
    <t>Remington Model  Viper US - Semi-Automatic Rifle - . Long Rifle</t>
  </si>
  <si>
    <t>Remington Model  US - Semi-Automatic Rifle - . Long, . Long Rifle, . Short</t>
  </si>
  <si>
    <t>RIA General Officer's Model M US - Semi-Automatic Pistol - . ACP</t>
  </si>
  <si>
    <t>Boys Anti-Tank Rifle UK - Bolt-Acton Anti-Tank Rifle - . Boys</t>
  </si>
  <si>
    <t>Boys Anti-Tank Rifle Mk I UK - Bolt-Acton Anti-Tank Rifle - . Boys</t>
  </si>
  <si>
    <t>Boys Anti-Tank Rifle Mk II UK - Bolt-Acton Anti-Tank Rifle - . Boys</t>
  </si>
  <si>
    <t>Ruger / Mk II US - Semi-Automatic Pistol - . Long Rifle</t>
  </si>
  <si>
    <t>Ruger P US - Semi-Automatic Pistol - . ACP</t>
  </si>
  <si>
    <t>Ruger KP US - Semi-Automatic Pistol - . ACP</t>
  </si>
  <si>
    <t>Ruger PPR US - Semi-Automatic Pistol - . ACP</t>
  </si>
  <si>
    <t>Ruger SR US - Semi-Automatic Pistol - . ACP</t>
  </si>
  <si>
    <t>S&amp;W . Limited US - Semi-Automatic Pistol - . ACP</t>
  </si>
  <si>
    <t>S&amp;W . Recon US - Semi-Automatic Pistol - . ACP</t>
  </si>
  <si>
    <t>S&amp;W M&amp;P US - Semi-Automatic Pistol - . ACP</t>
  </si>
  <si>
    <t>S&amp;W M&amp;P Full Size US - Semi-Automatic Pistol - . ACP</t>
  </si>
  <si>
    <t>S&amp;W M&amp;P Mid-Size US - Semi-Compact Semi-Automatic Pistol - . ACP</t>
  </si>
  <si>
    <t>S&amp;W M&amp;Pc US - Compact Semi-Automatic Pistol - . ACP</t>
  </si>
  <si>
    <t>S&amp;W Model TSW US - Semi-Automatic Pistol - . ACP</t>
  </si>
  <si>
    <t>S&amp;W Model CQB US - Semi-Automatic Pistol - . ACP</t>
  </si>
  <si>
    <t>S&amp;W Model CS US - Semi-Automatic Pistol - . ACP</t>
  </si>
  <si>
    <t>S&amp;W Shorty  US - Semi-Automatic Pistol - . ACP</t>
  </si>
  <si>
    <t>S&amp;W . Mark II Hand Ejector US - Double-Action Revolver - . Colt, . Mark II</t>
  </si>
  <si>
    <t>S&amp;W Schofield US - Single-Action Revolver - . Schofield</t>
  </si>
  <si>
    <t>S&amp;W Model  US - Double-Action Revolver - . ACP</t>
  </si>
  <si>
    <t>S&amp;W Model - US - Double-Action Revolver - . ACP</t>
  </si>
  <si>
    <t>S&amp;W Model - US - Double-Action Revolver - . Colt</t>
  </si>
  <si>
    <t>S&amp;W Model  US - Double-Action Revolver - . Winchester Magnum Rimfire</t>
  </si>
  <si>
    <t>S&amp;W Model  US - Double-Action Revolver - . Jet</t>
  </si>
  <si>
    <t>S&amp;W M&amp;P- US - Semi-Automatic Rifle - . Long Rifle</t>
  </si>
  <si>
    <t>PH- Germany, Ukraine - Semi-Automatic Pistol - . ACP</t>
  </si>
  <si>
    <t>Shaher AMR Islamic Republic of Iran - Bolt-Action Anti-Materiel Rifle - .×mm</t>
  </si>
  <si>
    <t>P Federal Republic of Germany, Swiss Confederation - Compact Semi-Automatic Pistol - . ACP</t>
  </si>
  <si>
    <t>SIG  Federal Republic of Germany, Swiss Confederation - Semi-Automatic Rifle - . Long Rifle</t>
  </si>
  <si>
    <t>SIG  Classic Federal Republic of Germany - Semi-Automatic Rifle - . Long Rifle</t>
  </si>
  <si>
    <t>SIG  Commando Federal Republic of Germany - Semi-Automatic Carbine - . Long Rifle</t>
  </si>
  <si>
    <t>SIG  SWAT Federal Republic of Germany - Semi-Automatic Rifle - . Long Rifle</t>
  </si>
  <si>
    <t>SIG  SWAT Commando Federal Republic of Germany - Semi-Automatic Carbine - . Long Rifle</t>
  </si>
  <si>
    <t>SIG  Target Federal Republic of Germany - Semi-Automatic Rifle - . Long Rifle</t>
  </si>
  <si>
    <t>Sokolovsky Automaster US - Semi-Automatic Pistol - . ACP</t>
  </si>
  <si>
    <t>Springfield Armory XD- US - Semi-Automatic Pistol</t>
  </si>
  <si>
    <t>Springfield Armory XD-ACP US - Semi-Automatic Pistol - . ACP</t>
  </si>
  <si>
    <t>Springfield Armory XD-LE US - Semi-Automatic Pistol - . G.A.P.</t>
  </si>
  <si>
    <t>Star Model PD Kingdom of Spain - Compact Semi-Automatic Pistol - . ACP</t>
  </si>
  <si>
    <t>Star Starlite Kingdom of Spain - Subcompact Semi-Automatic Pistol - . ACP</t>
  </si>
  <si>
    <t>STI Lawman US - Semi-Automatic Pistol - . ACP</t>
  </si>
  <si>
    <t>Tanegashima Ashikaga Shogunate, Kingdom of Portugal and the Algarves -  - Matchlock Arquebus - Various</t>
  </si>
  <si>
    <t>Simmons  </t>
  </si>
  <si>
    <t>Alpen  </t>
  </si>
  <si>
    <t>Primary Arms  </t>
  </si>
  <si>
    <t>Steiner  </t>
  </si>
  <si>
    <t>U.S. Optics  </t>
  </si>
  <si>
    <t>Colleoni machine gun Italy - Machine Gun - .×mm Mannlicher–Carcano</t>
  </si>
  <si>
    <t>Colt ACC-M US - Carbine - . Remington, .×mm NATO</t>
  </si>
  <si>
    <t>Colt Accurized Rifle US - Semi-Automatic Sniper Rifle - . Remington, .×mm NATO</t>
  </si>
  <si>
    <t>Colt ACR US - Assault Rifle - .×mm NATO</t>
  </si>
  <si>
    <t>Colt AR- SP US - Semi-Automatic Rifle - .×mm NATO</t>
  </si>
  <si>
    <t>Colt AR- A Carbine US - Semi-Automatic Carbine - .×mm NATO</t>
  </si>
  <si>
    <t>Colt M US - Assault Rifle - .×mm NATO</t>
  </si>
  <si>
    <t>Colt Automatic Rifle US - Squad Automatic Weapon - .×mm NATO</t>
  </si>
  <si>
    <t>Colt CAR- US - Carbine - .×mm NATO</t>
  </si>
  <si>
    <t>Colt CAR- Commando US - Carbine - .×mm NATO</t>
  </si>
  <si>
    <t>Colt GAU-/A US - Carbine - .×mm NATO</t>
  </si>
  <si>
    <t>Colt GUU-/P US - Carbine - .×mm NATO</t>
  </si>
  <si>
    <t>Colt CAR- Heavy Assault Rifle US - Squad Automatic Weapon - .×mm NATO</t>
  </si>
  <si>
    <t>Colt Heavy Assault Rifle M US - Squad Automatic Weapon - .×mm NATO</t>
  </si>
  <si>
    <t>Colt Heavy Assault Rifle M US - Squad Automatic Weapon - .×mm NATO: Prototype</t>
  </si>
  <si>
    <t>Colt CAR- Submachine Gun US - Carbine - .×mm NATO</t>
  </si>
  <si>
    <t>Colt CAR- Survival Rifle US - Carbine - .×mm NATO</t>
  </si>
  <si>
    <t>Colt M HBAR US - Squad Automatic Weapon - .×mm NATO</t>
  </si>
  <si>
    <t>Colt MA US - Assault Rifle - .×mm NATO</t>
  </si>
  <si>
    <t>Colt Model  US - Carbine - .×mm NATO</t>
  </si>
  <si>
    <t>Colt XME US - Assault Rifle - .×mm NATO: Prototype</t>
  </si>
  <si>
    <t>Colt M FPW US - Firing Port Weapon - .×mm NATO</t>
  </si>
  <si>
    <t>Colt Model  US - Designated Marksman Rifle - .×mm NATO: Prototype</t>
  </si>
  <si>
    <t>Colt M US - Carbine - .×mm NATO</t>
  </si>
  <si>
    <t>Colt Enhanced M US - Carbine - .×mm NATO</t>
  </si>
  <si>
    <t>Colt MA US - Carbine - .×mm NATO</t>
  </si>
  <si>
    <t>Colt M MWS US - Carbine - .×mm NATO</t>
  </si>
  <si>
    <t>T Taiwan - Assault Rifle - .×mm NATO</t>
  </si>
  <si>
    <t>TK Taiwan - Assault Rifle - .×mm NATO</t>
  </si>
  <si>
    <t>TK Carbine Taiwan - Carbine - .×mm NATO</t>
  </si>
  <si>
    <t>Competition Shooting Sports . CSS US - Semi-Automatic Rifle - .mm Grendel</t>
  </si>
  <si>
    <t>Crossfire Mk  US - Pump-Action Rifle, Pump-Action Shotgun - .×mm NATO,  Gauge</t>
  </si>
  <si>
    <t>Daewoo K South Korea - Assault Rifle - .×mm NATO</t>
  </si>
  <si>
    <t>Daewoo KC South Korea - Carbine - .×mm NATO</t>
  </si>
  <si>
    <t>Daewoo XB South Korea - Assault Rifle - .×mm NATO: Prototype</t>
  </si>
  <si>
    <t>Daewoo K South Korea - Light Machine Gun - .×mm NATO</t>
  </si>
  <si>
    <t>Daewoo K Para South Korea - Light Machine Gun - .×mm NATO</t>
  </si>
  <si>
    <t>Daewoo XK South Korea - Light Machine Gun - .×mm NATO: Prototype</t>
  </si>
  <si>
    <t>Daewoo DAR- South Korea - Assault Rifle - .×mm NATO</t>
  </si>
  <si>
    <t>Vektor LM Republic of South Africa - Unknown Date - Semi-Automatic Assault Rifle - .×mm NATO</t>
  </si>
  <si>
    <t>Vektor R Republic of South Africa - Unknown Date - Carbine - .×mm NATO</t>
  </si>
  <si>
    <t>Vektor LM Republic of South Africa - Unknown Date - Semi-Automatic Carbine - .×mm NATO</t>
  </si>
  <si>
    <t>Vektor LM Republic of South Africa - Unknown Date - Compact Semi-Automatic Assault Rifle - .×mm NATO</t>
  </si>
  <si>
    <t>EMER-K Burma - Assault rifle - .×mm NATO</t>
  </si>
  <si>
    <t>XM</t>
  </si>
  <si>
    <t>Fabarm FP Italy, Germany - Pump-Action Shotgun -  Gauge</t>
  </si>
  <si>
    <t>Fabarm FP Carbon Fiber Finish Italy, Germany - Pump-Action Shotgun -  Gauge</t>
  </si>
  <si>
    <t>Fabarm FP Entry Italy, Germany - Compact Pump-Action Shotgun -  Gauge</t>
  </si>
  <si>
    <t>Fabarm FP Folding Stock Italy, Germany - Pump-Action Shotgun -  Gauge</t>
  </si>
  <si>
    <t>Fabarm FP Standard Italy, Germany - Pump-Action Shotgun -  Gauge</t>
  </si>
  <si>
    <t>FAMAE SG - Switzerland, Chile - Semi-Automatic Carbine - .×mm NATO</t>
  </si>
  <si>
    <t>Fiat–Revelli Modello  Kingdom of Italy - Medium Machine Gun - .×mm Mannlicher–Carcano</t>
  </si>
  <si>
    <t>FN Minimi Belgium - Light Machine Gun - .×mm NATO</t>
  </si>
  <si>
    <t>FN Minimi Mk  Belgium - Light Machine Gun - .×mm NATO</t>
  </si>
  <si>
    <t>FN Minimi Para Belgium - Light Machine Gun - .×mm NATO: Short Version</t>
  </si>
  <si>
    <t>FN CAL Belgium - Assault Rifle - .×mm NATO</t>
  </si>
  <si>
    <t>FN FNC Belgium - Carbine - .×mm NATO</t>
  </si>
  <si>
    <t>FN FNC Para Belgium - Carbine - .×mm NATO</t>
  </si>
  <si>
    <t>FN SCAR-L Belgium, US - Assault Rifle - .×mm NATO</t>
  </si>
  <si>
    <t>FN FNAC Belgium, US - Carbine - .×mm NATO: Prototype</t>
  </si>
  <si>
    <t>FN HAMR IAR Belgium, US - Squad Automatic Weapon - .×mm NATO: Prototype</t>
  </si>
  <si>
    <t>FN SCAR S Belgium, US - Semi-Automatic Rifle - .×mm NATO, . Remington: Civilian Market Variant</t>
  </si>
  <si>
    <t>Mk  CQC Belgium, US - Carbine - .×mm NATO</t>
  </si>
  <si>
    <t>Mk  LB Belgium, US - Designated Marksman Rifle - .×mm NATO</t>
  </si>
  <si>
    <t>Mk  Standard Belgium, US - Assault Rifle - .×mm NATO</t>
  </si>
  <si>
    <t>Mk  PDW Belgium, US - Personal Defense Weapon - .×mm NATO</t>
  </si>
  <si>
    <t>ART- Federative Republic of Brazil - Unknown - Assault Rifle - .×mm NATO</t>
  </si>
  <si>
    <t>CT- Federative Republic of Brazil - Unknown - Semi-Automatic Rifle - .×mm NATO</t>
  </si>
  <si>
    <t>Franchi mod.  Italy - Assault Rifle - .×mm NATO</t>
  </si>
  <si>
    <t>XM Microgun US - Gatling Gun - .×mm NATO: Prototype</t>
  </si>
  <si>
    <t>FAMAS F France - Assault Rifle - .×mm</t>
  </si>
  <si>
    <t>FAMAS Infanterie France - Assault Rifle - .×mm</t>
  </si>
  <si>
    <t>FAMAS G France - Assault Rifle - .×mm</t>
  </si>
  <si>
    <t>FAMAS G France - Assault Rifle Anti-Materiel Rifle - .×mm</t>
  </si>
  <si>
    <t>Glock  Austria - Ultra-compact Semi-Automatic Pistol - . ACP</t>
  </si>
  <si>
    <t>Ingram SAM- US - Semi-Automatic Carbine - .×mm NATO: M Carbine Derivatives</t>
  </si>
  <si>
    <t>Ingram Model  US - Submachine Gun - . ACP</t>
  </si>
  <si>
    <t>Grendel S US - Semi-Automatic Sniper Rifle - .×mm NATO</t>
  </si>
  <si>
    <t>M Reising US - Semi-Automatic Rifle - . Long Rifle</t>
  </si>
  <si>
    <t>HK PA Germany - Single-Shot Flare Launcher - mm Flare, .mm Flare</t>
  </si>
  <si>
    <t>HK MG Germany - Light Machine Gun - .×mm NATO</t>
  </si>
  <si>
    <t>HK MGE Germany - Light Machine Gun - .×mm NATO</t>
  </si>
  <si>
    <t>HK MGKE Germany - Light Machine Gun - .×mm NATO</t>
  </si>
  <si>
    <t>HK West Germany - Light Machine Gun - .×mm NATO</t>
  </si>
  <si>
    <t>HKE West Germany - Light Machine Gun - .×mm NATO</t>
  </si>
  <si>
    <t>HK G Germany - Assault Rifle - .×mm NATO</t>
  </si>
  <si>
    <t>HK GA Germany - Assault Rifle - .×mm NATO</t>
  </si>
  <si>
    <t>HK GK Germany - Carbine - .×mm NATO</t>
  </si>
  <si>
    <t>HK GC Germany - Compact Assault Rifle - .×mm NATO</t>
  </si>
  <si>
    <t>HK GKA Germany - Carbine - .×mm NATO</t>
  </si>
  <si>
    <t>HK GV Germany - Assault Rifle - .×mm NATO</t>
  </si>
  <si>
    <t>HK GKV Germany - Carbine - .×mm NATO</t>
  </si>
  <si>
    <t>HK GCV Germany - Compact Assault Rifle - .×mm NATO</t>
  </si>
  <si>
    <t>HK MG Germany - Squad Automatic Weapon - .×mm NATO</t>
  </si>
  <si>
    <t>HK GTGS Germany - Assault Rifle with Grenade Launcher - .×mm NATO</t>
  </si>
  <si>
    <t>HK SL West Germany - Semi-Automatic Rifle - .×mm NATO, . Remington</t>
  </si>
  <si>
    <t>HK West Germany - Assault Rifle - .×mm NATO</t>
  </si>
  <si>
    <t>HKA West Germany - Assault Rifle - .×mm NATO</t>
  </si>
  <si>
    <t>HKKA West Germany - Carbine - .×mm NATO</t>
  </si>
  <si>
    <t>HK West Germany - Carbine/Compact Assault Rifle - .×mm NATO</t>
  </si>
  <si>
    <t>HK GR West Germany - Carbine/Compact Assault Rifle - .×mm NATO</t>
  </si>
  <si>
    <t>HK GRC West Germany - Carbine/Compact Assault Rifle - .×mm NATO</t>
  </si>
  <si>
    <t>HK GRS West Germany - Carbine/Compact Assault Rifle - .×mm NATO</t>
  </si>
  <si>
    <t>HK MICV West Germany - Carbine/Compact Assault Rifle - .×mm NATO</t>
  </si>
  <si>
    <t>HKA West Germany - Carbine/Compact Assault Rifle - .×mm NATO</t>
  </si>
  <si>
    <t>HKE West Germany - Assault Rifle - .×mm NATO</t>
  </si>
  <si>
    <t>HKESA West Germany - Assault Rifle - .×mm NATO</t>
  </si>
  <si>
    <t>HKETGS West Germany - Assault Rifle with Grenade Launcher - .×mm NATO</t>
  </si>
  <si>
    <t>HKSG/ West Germany - Scoped Assault Rifle - .×mm NATO</t>
  </si>
  <si>
    <t>HK West Germany - Assault Rifle - .×mm: Prototype</t>
  </si>
  <si>
    <t>HK West Germany - Semi-Automatic Rifle - . Remington .×mm NATO: Prototype</t>
  </si>
  <si>
    <t>HK Germany - Assault Rifle - .×mm NATO</t>
  </si>
  <si>
    <t>HK D.RS Germany - Carbine - .×mm NATO</t>
  </si>
  <si>
    <t>HK D.RS Germany - Assault Rifle - .×mm NATO</t>
  </si>
  <si>
    <t>HKA Germany - Assault Rifle - .×mm NATO</t>
  </si>
  <si>
    <t>HKA-. Germany - Carbine - .×mm NATO</t>
  </si>
  <si>
    <t>HKA-. Germany - Assault Rifle - .×mm NATO</t>
  </si>
  <si>
    <t>HKC Germany - Sub-Compact Assault Rifle - .×mm NATO</t>
  </si>
  <si>
    <t>HK MR Germany - Semi-Automatic Assault Rifle - .×mm NATO</t>
  </si>
  <si>
    <t>HK FABARM FP Germany - Pump-Action Shotgun -  Gauge</t>
  </si>
  <si>
    <t>HK FABARM FP Entry Germany - Pump-Action Shotgun -  Gauge</t>
  </si>
  <si>
    <t>HK FABARM FP Folding Stock Germany - Pump-Action Shotgun -  Gauge</t>
  </si>
  <si>
    <t>HK FABARM FPCF Germany - Pump-Action Shotgun -  Gauge</t>
  </si>
  <si>
    <t>Hughes lockless machine gun US - Light Machine Gun - .×mm</t>
  </si>
  <si>
    <t>IMBEL IA Brazil - Assault Rifle - .×mm NATO</t>
  </si>
  <si>
    <t>IMBEL IA Carbine Brazil - Carbine - .×mm NATO</t>
  </si>
  <si>
    <t>IMBEL IA CQC Brazil - Compact Assault Rifle - .×mm NATO</t>
  </si>
  <si>
    <t>IMBEL IA Rilfe Brazil - Assault Rifle - .×mm NATO</t>
  </si>
  <si>
    <t>IMBEL MD Brazil - Assault Rifle - .×mm NATO</t>
  </si>
  <si>
    <t>IMBEL MD- Brazil - Assault Rifle - .×mm NATO</t>
  </si>
  <si>
    <t>IMI Negev Commando Israel - Light Machine Gun - .×mm NATO</t>
  </si>
  <si>
    <t>IMI Negev SF Israel - Compact Light Machine Gun - .×mm NATO**Pistols</t>
  </si>
  <si>
    <t>IMI Galil Israel - Assault Rifle - .×mm NATO</t>
  </si>
  <si>
    <t>IMI Galil ACE  Israel - Subcompact Assault Rifle - .×mm NATO</t>
  </si>
  <si>
    <t>IMI Galil ACE  Israel - Carbine - .×mm NATO</t>
  </si>
  <si>
    <t>IMI Galil ACE  Israel - Assault Rifle - .×mm NATO</t>
  </si>
  <si>
    <t>IMI Galil AR Israel - Assault Rifle - .×mm NATO</t>
  </si>
  <si>
    <t>IMI Galil ARM Israel - Squad Automatic Weapon - .×mm NATO</t>
  </si>
  <si>
    <t>IMI Galil SAR Israel - Carbine - .×mm NATO</t>
  </si>
  <si>
    <t>IMI Galil MAR Israel - Compact Assault Rifle - .×mm NATO</t>
  </si>
  <si>
    <t>IMI Golani Israel, USA - Semi-Automatic Rifle - .×mm NATO</t>
  </si>
  <si>
    <t>IMI Marksman Assault Rifle Mark  Israel - Automatic Designated Marksman Rifle - .×mm NATO</t>
  </si>
  <si>
    <t>IMI TAR- Israel - Carbine - .×mm NATO</t>
  </si>
  <si>
    <t>IMI CTAR- Israel - Compact Assault Rifle - .×mm NATO</t>
  </si>
  <si>
    <t>IMI MTAR- Israel - Subcompact Assault Rifle - .×mm NATO</t>
  </si>
  <si>
    <t>IMI STAR- Israel - Automatic Designated Marksman Rifle - .×mm NATO</t>
  </si>
  <si>
    <t>IMI TC- Israel - Semi-Automatic Carbine - .×mm NATO</t>
  </si>
  <si>
    <t>Ariete  Argentina - Rifle - . Long Rifle</t>
  </si>
  <si>
    <t>JP- US - Semi-Automatic Rifle - .×mm NATO</t>
  </si>
  <si>
    <t>JP- VTAC US - Semi-Automatic Assault Rifle - .×mm NATO</t>
  </si>
  <si>
    <t>KAC ChainSAW US - Light Machine Gun - .×mm NATO</t>
  </si>
  <si>
    <t>KAC GatMalite US - Light Machine Gun - .×mm NATO</t>
  </si>
  <si>
    <t>KAC SR- US - Semi-Automatic Rifle - .×mm NATO</t>
  </si>
  <si>
    <t>KAC SR- CQB US - Compact Semi-Automatic Rifle - .×mm NATO</t>
  </si>
  <si>
    <t>KAC SR- E US - Semi-Automatic Rifle - .×mm NATO</t>
  </si>
  <si>
    <t>KAC SR- US - Semi-Automatic Sniper Rifle - .×mm NATO</t>
  </si>
  <si>
    <t>KAC SR- Enhanced Match Carbine US - Comapct Semi-Automatic Sniper Rifle - .×mm NATO</t>
  </si>
  <si>
    <t>KAC SR- Enhanced Match Rifle US - Semi-Automatic Sniper Rifle - .×mm NATO</t>
  </si>
  <si>
    <t>KAC SR- Match Rifle US - Semi-Automatic Sniper Rifle - .×mm NATO</t>
  </si>
  <si>
    <t>Mk  Mod  US - Semi-Automatic Sniper Rifle - .×mm NATO</t>
  </si>
  <si>
    <t>Kassnar Arms M- US - Semi-Automatic Rifle - . Long Rifle</t>
  </si>
  <si>
    <t>OTs--A Russian Federation - Assault Rifle - .×mm NATO: Prototype</t>
  </si>
  <si>
    <t>Kel-Tec PLR- US - Semi-Automatic Pistol - .×mm NATO</t>
  </si>
  <si>
    <t>Kel-Tec SU- US - Semi-Automatic Rifle - .×mm NATO</t>
  </si>
  <si>
    <t>Kel-Tec SU-A US - Semi-Automatic Rifle - .×mm NATO</t>
  </si>
  <si>
    <t>Kel-Tec SU-B US - Semi-Automatic Rifle - .×mm NATO</t>
  </si>
  <si>
    <t>Kel-Tec SU-C US - Semi-Automatic Rifle - .×mm NATO</t>
  </si>
  <si>
    <t>Kel-Tec SU-CA US - Semi-Automatic Rifle - .×mm NATO</t>
  </si>
  <si>
    <t>Kel-Tec SU-D US - Semi-Automatic Carbine - .×mm NATO</t>
  </si>
  <si>
    <t>Kel-Tec SU-F US - Semi-Automatic Rifle - .×mm NATO</t>
  </si>
  <si>
    <t>Norwegian Rifles Norway - Bolt-Action Rifles - .×mm</t>
  </si>
  <si>
    <t>La France MK US, France - Carbine - .×mm NATO, . ACP: Colt M Variant</t>
  </si>
  <si>
    <t>Leader Dynamics Series T MK Australia - Semi-Automatic Rifle - .×mm NATO</t>
  </si>
  <si>
    <t>Beryl Commando Republic of Poland - Assault Rifle - .×mm NATO</t>
  </si>
  <si>
    <t>Beryl IPSC Republic of Poland - Assault Rifle - .×mm NATO</t>
  </si>
  <si>
    <t>MAS HK France - Assault Rifle - .×mm NATO: HK Variant</t>
  </si>
  <si>
    <t>Model.  French Republic - Unknown Date - Semi-Automatic Pistol - . ACP</t>
  </si>
  <si>
    <t>Manurhin SG  France - Assault Rifle - .×mm NATO</t>
  </si>
  <si>
    <t>Manurhin SG  France - Carbine - .×mm NATO</t>
  </si>
  <si>
    <t>Mateba AutoRevolver -Home Protection Italy - Semi-Automatic Revolver - . Remignton Magnum</t>
  </si>
  <si>
    <t>MKEK MPT- Turkey - Assault Rifle - .×mm NATO</t>
  </si>
  <si>
    <t>MKEK OPT- Turkey - Assault Rifle - .×mm NATO</t>
  </si>
  <si>
    <t>Micro Anthis France - Integrally Suppressed Compact Assault Rifle - .×mm NATO</t>
  </si>
  <si>
    <t>Milcam . mm rifle UK - Bolt-Action Rifle - .×mm NATO</t>
  </si>
  <si>
    <t>Milcam HB . mm rifle UK - Bolt-Action Rifle - .×mm NATO</t>
  </si>
  <si>
    <t>Mk  Mod  US - Semi-Automatic Designated Marksman Rifle - .×mm NATO</t>
  </si>
  <si>
    <t>Mossberg MVP Heavy Barrel US - Bolt-Action Rifle - .×mm NATO</t>
  </si>
  <si>
    <t>Mossberg MVP Sporter US - Bolt-Action Rifle - .×mm NATO</t>
  </si>
  <si>
    <t>Mossberg MVP Varmint US - Bolt-Action Rifle - .×mm NATO</t>
  </si>
  <si>
    <t>MSSR Philippines - Semi-Automatic Sniper Rifle - .×mm NATO</t>
  </si>
  <si>
    <t>MSSR NFWS Philippines - Integrally Suppressed Semi-Automatic Sniper Rifle - .×mm NATO</t>
  </si>
  <si>
    <t>MZ US - Assault Rifle - .×mm NATO</t>
  </si>
  <si>
    <t>PAPOP France - Assault Rifle with Grenade Launcher - .×mm NATO/mm Grenade: Prototype</t>
  </si>
  <si>
    <t>PAPOP- France - Assault Rifle with Grenade Launcher - .×mm NATO/mm Grenade: Prototype</t>
  </si>
  <si>
    <t>Olympic Arms K US - Compact Assault Rifle - .×mm NATO</t>
  </si>
  <si>
    <t>Olympic Arms K-B US - Compact Assault Rifle - .×mm NATO</t>
  </si>
  <si>
    <t>Olympic Arms PCR Service Match US - Semi-Automatic Rifle - .×mm NATO</t>
  </si>
  <si>
    <t>POF ReVolt . USA – ReVolt Bolt-Action Rifle - .mm NATO</t>
  </si>
  <si>
    <t>POF P . USA – Semi-Automatic Direct Impingement Rifle - .mm NATO</t>
  </si>
  <si>
    <t>Pindad SS Indonesia - Assault Rifle - .×mm NATO</t>
  </si>
  <si>
    <t>Pindad SS-M Republic of Indonesia - Assault Rifle - .×mm NATO</t>
  </si>
  <si>
    <t>Pindad SS-M Republic of Indonesia - Carbine - .×mm NATO</t>
  </si>
  <si>
    <t>Pindad SS-M Commando Republic of Indonesia - Compact Assault Rifle - .×mm NATO</t>
  </si>
  <si>
    <t>Pindad SS-V Republic of Indonesia - Assault Rifle - .×mm NATO</t>
  </si>
  <si>
    <t>Pindad SS-V Republic of Indonesia - Carbine - .×mm NATO</t>
  </si>
  <si>
    <t>Pindad SS-V Republic of Indonesia - Designated Marksman Rifle - .×mm NATO</t>
  </si>
  <si>
    <t>Pindad SS-V Republic of Indonesia - Compact Assault Rifle - .×mm NATO</t>
  </si>
  <si>
    <t>Pindad SBC- Republic of Indonesia - Compact Semi-Automatic Rifle - .×mm NATO</t>
  </si>
  <si>
    <t>Pindad SS-R Raider Republic of Indonesia - Compact Assault Rifle - .×mm NATO</t>
  </si>
  <si>
    <t>Pindad SS Republic of Indonesia - Assault Rifle - .×mm NATO</t>
  </si>
  <si>
    <t>Pindad SS-V Republic of Indonesia - Assault Rifle - .×mm NATO: Prototype</t>
  </si>
  <si>
    <t>Pindad SS-VA Republic of Indonesia - Compact Assault Rifle - .×mm NATO</t>
  </si>
  <si>
    <t>Pindad SS-VC Republic of Indonesia - Compact Assault Rifle - .×mm NATO</t>
  </si>
  <si>
    <t>Professional Ordnance Carbon- US - Subcompact Assault Rifle - .×mm NATO</t>
  </si>
  <si>
    <t>Professional Ordnance Carbon- Pistol US - Subcompact Semi-Automatic Rifle - .×mm NATO</t>
  </si>
  <si>
    <t>Regent HK  DRS US, Germany - Assault Rifle - .×mm NATO</t>
  </si>
  <si>
    <t>Remington New Model Navy Revolver US - Single-Action Revolver - . Percussion</t>
  </si>
  <si>
    <t>Remington-Beals Navy Model Revolver US - Single-Action Revolver - . Percussion</t>
  </si>
  <si>
    <t>Remington Model  US - Semi-Automatic Rifle - . Remington Automatic</t>
  </si>
  <si>
    <t>Remington Nylon  US - Semi-Automatic Rifle - . Long Rifle</t>
  </si>
  <si>
    <t>Remington Nylon AB US - Semi-Automatic Rifle - . Long Rifle</t>
  </si>
  <si>
    <t>Remington Nylon BD US - Semi-Automatic Rifle - . Long Rifle</t>
  </si>
  <si>
    <t>Remington Nylon GS US - Semi-Automatic Rifle - . Long Rifle</t>
  </si>
  <si>
    <t>Remington Nylon MB US - Semi-Automatic Rifle - . Long Rifle</t>
  </si>
  <si>
    <t>Remington Nylon SG US - Semi-Automatic Rifle - . Long Rifle</t>
  </si>
  <si>
    <t>MG  Nazi Germany - Aircraft-Mounted Heavy Machine Gun - ×mmB</t>
  </si>
  <si>
    <t>Romanian WASR- Romania - Semi-Automatic Rifle - .×mm NATO</t>
  </si>
  <si>
    <t>LA Carbine UK - Carbine - .×mm NATO</t>
  </si>
  <si>
    <t>Ruger Mini- US - Semi-Automatic Rifle - . Remington, . Remington, .×mm NATO</t>
  </si>
  <si>
    <t>Ruger AC- US - Assault Rifle - .×mm NATO</t>
  </si>
  <si>
    <t>Ruger AC-F US - Assault Rifle - .×mm NATO</t>
  </si>
  <si>
    <t>Ruger Mini- Bolt-Action Only US - Straight-Pull Bolt-Action Rifle - . Remington, .×mm NATO</t>
  </si>
  <si>
    <t>Ruger Mini- NRA US - Semi-Automatic Carbine - . Remington, .×mm NATO</t>
  </si>
  <si>
    <t>Ruger Mini- Ranch Rifle US - Semi-Automatic Rifle - . Remington, .×mm NATO</t>
  </si>
  <si>
    <t>Ruger Mini- Tactical Rifle US - Semi-Automatic Carbine - . Remington, .×mm NATO</t>
  </si>
  <si>
    <t>Safir T- Republic of Turkey - Semi-Automatic Carbine - .×mm NATO</t>
  </si>
  <si>
    <t>Safir T- Republic of Turkey - Carbine - .×mm NATO</t>
  </si>
  <si>
    <t>S&amp;W Model  US - Semi-Automatic Pistol - . TSW</t>
  </si>
  <si>
    <t>S&amp;W Model  US - Semi-Automatic Pistol - . ACP</t>
  </si>
  <si>
    <t>S&amp;W Model - US - Double-Action Revolver - . H&amp;R Magnum</t>
  </si>
  <si>
    <t>S&amp;W Model  Mountain Gun US - Double-Action Revolver - . ACP</t>
  </si>
  <si>
    <t>S&amp;W M&amp;P US - Semi-Automatic Rifle - .×mm NATO, . Remington</t>
  </si>
  <si>
    <t>S&amp;W M&amp;PT US - Semi-Automatic Rifle - .×mm NATO, . Remington</t>
  </si>
  <si>
    <t>P Classic  Federal Republic of Germany, Swiss Confederation - Semi-Automatic Pistol - . Long Rifle</t>
  </si>
  <si>
    <t>SG SG  Swiss Confederation - Assault Rifle - .×mm NATO: Prototype</t>
  </si>
  <si>
    <t>SIG SG  Swiss Confederation - Carbine - .×mm NATO</t>
  </si>
  <si>
    <t>SIG SG  LB Swiss Confederation - Carbine - .×mm NATO</t>
  </si>
  <si>
    <t>SIG SG  SP Swiss Confederation - Semi-Automatic Carbine - .×mm NATO</t>
  </si>
  <si>
    <t>SIG SG  SWAT Swiss Confederation - Carbine - .×mm NATO</t>
  </si>
  <si>
    <t>SIG SG -P Swiss Confederation - Carbine - .×mm NATO</t>
  </si>
  <si>
    <t>SIG SG  Commando Swiss Confederation - Compact Assault Rifle - .×mm NATO</t>
  </si>
  <si>
    <t>SIG SG  LB Swiss Confederation - Compact Assault Rifle - .×mm NATO</t>
  </si>
  <si>
    <t>SIG SG  SP Swiss Confederation - Compact Semi-Automatic Rifle - .×mm NATO</t>
  </si>
  <si>
    <t>SIG SG  Swiss Confederation - Compact Assault Rifle - .×mm NATO</t>
  </si>
  <si>
    <t>SIG SG  SB Swiss Confederation - Compact Assault Rifle - .×mm NATO</t>
  </si>
  <si>
    <t>SIG SG  SOW Swiss Confederation - Compact Assault Rifle - .×mm NATO</t>
  </si>
  <si>
    <t>SIG Swiss Confederation - Semi-Automatic Rifle - .×mm NATO</t>
  </si>
  <si>
    <t>SIG Classic Swiss Confederation - Semi-Automatic Rifle - .×mm NATO</t>
  </si>
  <si>
    <t>SIG DMR Swiss Confederation - Semi-Automatic Designated Marksman Rifle - .×mm NATO</t>
  </si>
  <si>
    <t>SIG SWAT Swiss Confederation - Semi-Automatic Rifle - .×mm NATO</t>
  </si>
  <si>
    <t>SIGP Swiss Confederation - Subcompact Semi-Automatic Rifle - .×mm NATO</t>
  </si>
  <si>
    <t>SIG Sport Swiss Confederation - Semi-Automatic Rifle - .×mm NATO</t>
  </si>
  <si>
    <t>SLR- US - Semi-Automatic Rifle - .×mm NATO</t>
  </si>
  <si>
    <t>Springfield SALVO US - Assault Rifle - .×mm NATO</t>
  </si>
  <si>
    <t>Springfield UMG US - Machine Gun - .×mm SCF Fléchette</t>
  </si>
  <si>
    <t>SRM Arms Model  US - Semi-Automatic Shotgun -  Gauge</t>
  </si>
  <si>
    <t>Starr DA Navy US - Double-Action Revolver - . Percussion</t>
  </si>
  <si>
    <t>AUG Republic of Austria - Assault Rifle - .×mm NATO</t>
  </si>
  <si>
    <t>AUG A Republic of Austria - Assault Rifle - .×mm NATO</t>
  </si>
  <si>
    <t>AUG P Republic of Austria - Semi-Automatic Carbine - .×mm NATO</t>
  </si>
  <si>
    <t>AUG P Special Receiver Republic of Austria - Semi-Automatic Carbine - .×mm NATO</t>
  </si>
  <si>
    <t>AUG SA Republic of Austria - Semi-Automatic Rifle - .×mm NATO</t>
  </si>
  <si>
    <t>AUG A SF Republic of Austria - Assault Rifle - .×mm NATO</t>
  </si>
  <si>
    <t>AUG USR Republic of Austria - Semi-Automatic Rifle - .×mm NATO</t>
  </si>
  <si>
    <t>AUG A M Republic of Austria - Semi-Automatic Carbine - .×mm NATO</t>
  </si>
  <si>
    <t>AUG A SA NATO Republic of Austria - Semi-Automatic Carbine - .×mm NATO</t>
  </si>
  <si>
    <t>AUG A SA USA Republic of Austria - Semi-Automatic Carbine - .×mm NATO</t>
  </si>
  <si>
    <t>Steyr AUG HBAR Republic of Austria - Squad Automatic Weapon - .×mm NATO</t>
  </si>
  <si>
    <t>AUG HBAR-T Republic of Austria - Designated Marksman Rifle/Squad Automatic Weapon - .×mm NATO</t>
  </si>
  <si>
    <t>AUG LMG Republic of Austria - Assault Rifle - .×mm NATO</t>
  </si>
  <si>
    <t>AUG LMG-T Republic of Austria - Assault Rifle - .×mm NATO</t>
  </si>
  <si>
    <t>AUG LSW Republic of Austria - Squad Automatic Weapon - .×mm NATO</t>
  </si>
  <si>
    <t>AUG Z Republic of Austria - Semi-Automatic Rifle - .×mm NATO</t>
  </si>
  <si>
    <t>Mannlicher–Schönauer Austria-Hungary - Bolt-Action Rifle - .×mm Mannlicher–Schönauer</t>
  </si>
  <si>
    <t>Steyr ACR Republic of Austria - Assault Rifle - .×mm SCF Fléchette: Prototype</t>
  </si>
  <si>
    <t>Ultimax Mark  Republic of Singapore - Squad Automatic Weapon - .×mm NATO</t>
  </si>
  <si>
    <t>Ultimax Mark /A Republic of Singapore - Squad Automatic Weapon - .×mm NATO</t>
  </si>
  <si>
    <t>SAR- Republic of Singapore - Assault Rifle - .×mm NATO</t>
  </si>
  <si>
    <t>SAR- Lightweight Carbine Republic of Singapore - Carbine - .×mm NATO</t>
  </si>
  <si>
    <t>SAR- LMG Republic of Singapore - Squad Automatic Weapon - .×mm NATO</t>
  </si>
  <si>
    <t>SAR- MMS Republic of Singapore - Assault Rifle - .×mm NATO</t>
  </si>
  <si>
    <t>SAR- MMS Tactical Republic of Singapore - Assault Rifle - .×mm NATO</t>
  </si>
  <si>
    <t>SAR- P-Rail Republic of Singapore - Assault Rifle - .×mm NATO</t>
  </si>
  <si>
    <t>SAR- RCF Republic of Singapore - Assault Rifle - .×mm NATO</t>
  </si>
  <si>
    <t>SAR- Sharpshooter Republic of Singapore - Assault Rifle - .×mm NATO</t>
  </si>
  <si>
    <t>SAR-A Republic of Singapore - Assault Rifle - .×mm NATO</t>
  </si>
  <si>
    <t>TSNIITOCHMASH AO-</t>
  </si>
  <si>
    <t>TSNIITOCHMASH P</t>
  </si>
  <si>
    <t>TUMA MTE . × . Swiss Confederation - Unknown - Machine Pistol - .×.mm</t>
  </si>
  <si>
    <t>TUMA VA-PDW Swiss Confederation - Unknown - Personal Defense Weapon - .×.mm</t>
  </si>
  <si>
    <t>Volcanic Rifle United States of America - Unknown Date - Lever-Action Rifle - . Rimfire</t>
  </si>
  <si>
    <t>BSA Optics  </t>
  </si>
  <si>
    <t>Vortex  </t>
  </si>
  <si>
    <t>Swift  </t>
  </si>
  <si>
    <t>Vism  </t>
  </si>
  <si>
    <t>Colt Magnum Carry US - Double-Action Revolver - . Magnum</t>
  </si>
  <si>
    <t>Colt Python US - Double-Action Revolver - . Magnum</t>
  </si>
  <si>
    <t>Colt Python Hunter US - Double-Action Revolver - . Magnum</t>
  </si>
  <si>
    <t>Colt Python Silhouette US - Double-Action Revolver - . Magnum</t>
  </si>
  <si>
    <t>Colt Trooper Mk III US - Double-Action Revolver - . LR, . Magnum, &amp; . Magnum</t>
  </si>
  <si>
    <t>Colt Border Patrol US - Double-Action Revolver - . Magnum</t>
  </si>
  <si>
    <t>Colt Lawman Mk III US - Double-Action Revolver - . Magnum</t>
  </si>
  <si>
    <t>Colt Trooper Mk V US - Double-Action Revolver - . Magnum</t>
  </si>
  <si>
    <t>Colt Lawman Mk V US - Double-Action Revolver - . Magnum</t>
  </si>
  <si>
    <t>Colt Boa US - Double-Action Revolver - . Magnum</t>
  </si>
  <si>
    <t>Colt Peacekeeper US - Double-Action Revolver - . Magnum</t>
  </si>
  <si>
    <t>T Machine Gun Taiwan - General-Purpose Machine Gun - .×mm NATO</t>
  </si>
  <si>
    <t>T Machine Gun Taiwan - General-Purpose Machine Gun - .×mm NATO: Licensed Production FN MAG</t>
  </si>
  <si>
    <t>T Light Machine Gun Taiwan - Light Machine Gun - .×mm NATO</t>
  </si>
  <si>
    <t>T Battle Rifle Taiwan - Battle Rifle - .×mm NATO</t>
  </si>
  <si>
    <t>Coonan Model A US - Semi-Automatic Pistol - . Magnum</t>
  </si>
  <si>
    <t>Coonan Model B US - Semi-Automatic Pistol - . Magnum</t>
  </si>
  <si>
    <t>Cristobal Automatic Rifle Dominican Republic - Battle Rifle - .×mm NATO</t>
  </si>
  <si>
    <t>Daewoo K South Korea - General Purpose Machine Gun - .×mm NATO</t>
  </si>
  <si>
    <t>Daewoo XK South Korea - General Purpose Machine Gun - .×mm NATO: Prototype</t>
  </si>
  <si>
    <t>Daewoo K South Korea - Sniper Rifle - .×mm NATO</t>
  </si>
  <si>
    <t>Madsen LAR Fixed Tube Stock Variant Denmark - Battle Rifle - .×mm NATO</t>
  </si>
  <si>
    <t>Madsen LAR Fixed Wooden Stock Variant Denmark - Battle Rifle - .×mm NATO</t>
  </si>
  <si>
    <t>Madsen LAR Side-Folding Stock Variant Denmark - Battle Rifle - .×mm NATO</t>
  </si>
  <si>
    <t>Madsen LAR Underfolding Stock Variant Denmark - Battle Rifle - .×mm NATO</t>
  </si>
  <si>
    <t>Diemaco C Canada - Assault Rifle - .×mm NATO: Licensed Production Armalite AR- Variant</t>
  </si>
  <si>
    <t>Diemaco CA Canada - Assault Rifle - .×mm NATO</t>
  </si>
  <si>
    <t>Diemaco CCT Canada - Assault Rifle - .×mm NATO</t>
  </si>
  <si>
    <t>Diemaco CLSW US, Canada - Squad Automatic Weapon - .×mm NATO</t>
  </si>
  <si>
    <t>DA Soviet Union - Aircraft-Mounted Machine Gun - .×mmR</t>
  </si>
  <si>
    <t>DPM Soviet Union - Light Machine Gun - .×mmR</t>
  </si>
  <si>
    <t>DT Soviet Union - Vehicle-Mounted Machine Gun - .×mmR</t>
  </si>
  <si>
    <t>DTM Soviet Union - Vehicle-Mounted Machine Gun - .×mmR</t>
  </si>
  <si>
    <t>DTM- Soviet Union - Quad-Mounted Machine Gun - .×mmR</t>
  </si>
  <si>
    <t>RP- Soviet Union - Light Machine Gun - .×mmR</t>
  </si>
  <si>
    <t>Dragunov SVD Soviet Union - Semi-Automatic Sniper Rifle - .×mmR</t>
  </si>
  <si>
    <t>Al-Kadesih Iraq - Semi-Automatic Sniper Rifle - .×mmR</t>
  </si>
  <si>
    <t>Dragunov SVDS Soviet Union - Semi-Automatic Sniper Rifle - .×mmR</t>
  </si>
  <si>
    <t>Dragunov SVDSN Soviet Union - Semi-Automatic Sniper Rifle - .×mmR</t>
  </si>
  <si>
    <t>Dragunov SVU Soviet Union - Compact Semi-Automatic Sniper Rifle - .×mmR</t>
  </si>
  <si>
    <t>Dragunov SVU-A Soviet Union - Compact Automatic Sniper Rifle - .×mmR</t>
  </si>
  <si>
    <t>Dragunov SWD-M Poland - Semi-Automatic Sniper Rifle - .×mmR</t>
  </si>
  <si>
    <t>EBO Kefefs Greece - Bolt-Action Sniper Rifle - .×mm NATO</t>
  </si>
  <si>
    <t>EBO Kefefs-M Greece - Bolt-Action Sniper Rifle - .×mm NATO</t>
  </si>
  <si>
    <t>EBO Kefefs-P Greece - Bolt-Action Sniper Rifle - .×mm NATO</t>
  </si>
  <si>
    <t>ENARM MMG Brazil - General-Purpose Machine Gun - .×mm NATO: FN MAG Copy</t>
  </si>
  <si>
    <t>Fittipaldi Machine Gun Argentina - Medium Machine Gun - .×mm Argentine</t>
  </si>
  <si>
    <t>FM FAL Argentina - Battle Rifle - .×mm NATO</t>
  </si>
  <si>
    <t>FM FAP Argentina - Light Machine Gun - .×mm NATO</t>
  </si>
  <si>
    <t>FM FSL Argentina - Semi Automatic Rifle - .×mm NATO</t>
  </si>
  <si>
    <t>FN Minimi . Belgium - Light Machine Gun - .×mm NATO</t>
  </si>
  <si>
    <t>FN FAL Belgium - Battle Rifle - .×mm NATO</t>
  </si>
  <si>
    <t>FN FAL OSW Belgium - Carbine - .×mm NATO</t>
  </si>
  <si>
    <t>FN SCAR Belgium, US - Rifle - .×mm NATO</t>
  </si>
  <si>
    <t>FN SCAR-H Belgium, US - Battle Rifle - .×mm NATO</t>
  </si>
  <si>
    <t>M Federative Republic of Brazil - Unknown - Double-Action Revolver - . S&amp;W Magnum</t>
  </si>
  <si>
    <t>Raging Bull Federative Republic of Brazil - Unknown - Double-Action Revolver - . S&amp;W Magnum</t>
  </si>
  <si>
    <t>Tanfoglio GT Italian Republic - Unknown - Subcompact Semi-Automatic Pistol - . ACP</t>
  </si>
  <si>
    <t>M Minigun US - Gatling Gun - .×mm NATO</t>
  </si>
  <si>
    <t>GAU-/A Minigun US - Gatling Gun - .×mm NATO</t>
  </si>
  <si>
    <t>GAU-B/A Minigun US - Gatling Gun - .×mm NATO</t>
  </si>
  <si>
    <t>MD Minigun US - Gatling Gun - .×mm NATO</t>
  </si>
  <si>
    <t>MG Minigun US - Gatling Gun - .×mm NATO</t>
  </si>
  <si>
    <t>XM Minigun US - Gatling Gun - .×mm NATO: Prototype</t>
  </si>
  <si>
    <t>GIAT AA- France - General Purpose Machine Gun - .×mm French</t>
  </si>
  <si>
    <t>GIAT NF- France - General Purpose Machine Gun - .×mm French</t>
  </si>
  <si>
    <t>GIAT FR F France - Semi-Automatic Sniper Rifle - .×mm French, .×mm NATO</t>
  </si>
  <si>
    <t>GIAT FR G France - Semi-Automatic Sniper Rifle - .×mm NATO</t>
  </si>
  <si>
    <t>GIAT FR F France - Semi-Automatic Sniper Rifle - .×mm NATO</t>
  </si>
  <si>
    <t>GIAT MAS- France - Bolt-Action Rifle - .×mm French</t>
  </si>
  <si>
    <t>GIAT MAS-/ France - Bolt-Action Rifle - .×mm French</t>
  </si>
  <si>
    <t>GIAT PDW France - Personal Defence Weapon - .×mm GIAT</t>
  </si>
  <si>
    <t>Glock T Austria - Semi-Automatic Training Pistol - Rubber Bullets</t>
  </si>
  <si>
    <t>Glock  Austria - Semi-Automatic Pistol - . SIG</t>
  </si>
  <si>
    <t>Glock C Austria - Semi-Automatic Pistol - . SIG</t>
  </si>
  <si>
    <t>Glock  Austria - Compact Semi-Automatic Pistol - . SIG</t>
  </si>
  <si>
    <t>Glock C Austria - Compact Semi-Automatic Pistol - . SIG</t>
  </si>
  <si>
    <t>Glock  Austria - Subcompact Semi-Automatic Pistol - . SIG</t>
  </si>
  <si>
    <t>Glock  Austria - Semi-Automatic Pistol - . GAP</t>
  </si>
  <si>
    <t>HK West Germany - General Purpose Machine Gun - .×mm NATO</t>
  </si>
  <si>
    <t>HKA West Germany - General Purpose Machine Gun - .×mm NATO</t>
  </si>
  <si>
    <t>HKE West Germany - General Purpose Machine Gun - .×mm NATO</t>
  </si>
  <si>
    <t>HKB West Germany - General Purpose Machine Gun - .×mm NATO</t>
  </si>
  <si>
    <t>MG Mexico - General Purpose Machine Gun - .×mm NATO</t>
  </si>
  <si>
    <t>HK PM West Germany - Semi-Automatic Pistol - . ACP</t>
  </si>
  <si>
    <t>HK P West Germany - Semi-Automatic Underwater Pistol - .×mm</t>
  </si>
  <si>
    <t>HK G West Germany - Battle Rifle - .×mm NATO</t>
  </si>
  <si>
    <t>Gv M/ Denmark - Battle Rifle - .×mm NATO</t>
  </si>
  <si>
    <t>HK GA West Germany - Battle Rifle - .×mm NATO</t>
  </si>
  <si>
    <t>HK GAA West Germany - Battle Rifle - .×mm NATO</t>
  </si>
  <si>
    <t>HK GAZF West Germany - Scoped Battle Rifle - .×mm NATO</t>
  </si>
  <si>
    <t>HK GA Denmark - Battle Rifle - .×mm NATO</t>
  </si>
  <si>
    <t>HK GA Iran - Battle Rifle - .×mm NATO</t>
  </si>
  <si>
    <t>HK GA Turkey - Battle Rifle - .×mm NATO</t>
  </si>
  <si>
    <t>HK GSG/ West Germany - Semi-Automatic Sniper Rifle - .×mm NATO</t>
  </si>
  <si>
    <t>HK HSG Luxembourg - Battle Rifle - .×mm NATO</t>
  </si>
  <si>
    <t>HK GAA Turkey - Battle Rifle - .×mm NATO</t>
  </si>
  <si>
    <t>HK GKA West Germany - Carbine - .×mm NATO</t>
  </si>
  <si>
    <t>HK GAKAZF West Germany - Scoped Carbine - .×mm NATO</t>
  </si>
  <si>
    <t>HK GTGS West Germany - Battle Rifle with Grenade Launcher - .×mm NATO</t>
  </si>
  <si>
    <t>HK West Germany - Semi-Automatic Battle Rifle - .×mm NATO</t>
  </si>
  <si>
    <t>HKA West Germany - Semi-Automatic Battle Rifle - .×mm NATO</t>
  </si>
  <si>
    <t>HK MSG West Germany - Scoped Battle Rifle - .×mm NATO</t>
  </si>
  <si>
    <t>HK PSG- West Germany - Sniper Rifle - .×mm NATO</t>
  </si>
  <si>
    <t>HK PSG-A West Germany - Sniper Rifle - .×mm NATO</t>
  </si>
  <si>
    <t>Heckler &amp; Koch G West Germany - Assault Rifle - .×mm</t>
  </si>
  <si>
    <t>HK ACR West Germany - Assault Rifle - .×mm</t>
  </si>
  <si>
    <t>HK GPDW West Germany - Personal Defense Weapon - .×mm</t>
  </si>
  <si>
    <t>HK LMG West Germany - Light Machine Gun - .×mm</t>
  </si>
  <si>
    <t>HK SL West Germany - Semi-Automatic Battle Rifle - .×mm NATO</t>
  </si>
  <si>
    <t>HK Germany - Battle Rifle - .×mm NATO</t>
  </si>
  <si>
    <t>HK- Germany - Carbine - .×mm NATO</t>
  </si>
  <si>
    <t>HK- Germany - Battle Rifle - .×mm NATO</t>
  </si>
  <si>
    <t>HK M IAR Germany - Squad Automatic Weapon - .×mm NATO</t>
  </si>
  <si>
    <t>Howa Type  Japan - Battle Rifle - .×mm NATO</t>
  </si>
  <si>
    <t>Howa Type  DMR Japan - Designated Marksman Rifle - .×mm NATO</t>
  </si>
  <si>
    <t>Howard Francis machine carbine United Kingdom - Semi-Automatic Carbine - .×mm Mauser</t>
  </si>
  <si>
    <t>Hua Qing Minigun Peoples Republic of China - Gatling-Type Machine Gun - .×mmR</t>
  </si>
  <si>
    <t>EX- Heligun United States - Two-Barreled Machine Gun - .×mm NATO</t>
  </si>
  <si>
    <t>IMBEL IA .mm Brazil - Battle Rifle - .×mm NATO</t>
  </si>
  <si>
    <t>IMBEL IA .mm Sniper Rifle Brazil - Designated Marksman Rifle - .×mm NATO</t>
  </si>
  <si>
    <t>IMI Negev Israel - Light Machine Gun - .×mm NATO, .×mm NATO</t>
  </si>
  <si>
    <t>IMI Negev NG Israel - Light Machine Gun - .×mm NATO</t>
  </si>
  <si>
    <t>IMI Desert Eagle Mark I Israel - Semi-Automatic Pistol - . Magnum, . Magnum</t>
  </si>
  <si>
    <t>IMI Galil ACE  Israel - Battle Rifle - .×mm NATO</t>
  </si>
  <si>
    <t>IMI Galil .mm AR Israel - Battle Rifle - .×mm NATO</t>
  </si>
  <si>
    <t>IMI Galatz Israel - Semi-Automatic Designated Marksman Rifle - .×mm NATO</t>
  </si>
  <si>
    <t>IMI Galil .mm ARM Israel - Squad Automatic Weapon - .×mm NATO</t>
  </si>
  <si>
    <t>IMI Galil .mm SAR Israel - Carbine - .×mm NATO</t>
  </si>
  <si>
    <t>IMI Galil .mm MAR Israel - Compact Battle Rifle - .×mm NATO</t>
  </si>
  <si>
    <t>IMI MTAR- .mm Israel - Subcompact Assault Rifle - .×mm NATO</t>
  </si>
  <si>
    <t>Bataan  Argentina - Shotgun -  Gauge</t>
  </si>
  <si>
    <t>Ishapore A India - Bolt-Action Rifle - .×mm NATO</t>
  </si>
  <si>
    <t>Ishapore Armory No. Jungle Carbine India - Bolt-Action Carbine - .×mm NATO</t>
  </si>
  <si>
    <t>Ishapore No  Mk  India - Bolt-Action Rifle - .×mm NATO</t>
  </si>
  <si>
    <t>Itahca  Defense US - Pump-Action Shotgun -  Gauge</t>
  </si>
  <si>
    <t>TSV- Russia - Sniper Rifle - .×mmR</t>
  </si>
  <si>
    <t>Kefefs Greece - Bolt-Action Sniper Rifle - .×mm NATO</t>
  </si>
  <si>
    <t>Kefefs-M Greece - Bolt-Action Sniper Rifle - .×mm NATO</t>
  </si>
  <si>
    <t>Kefefs-P Greece - Bolt-Action Sniper Rifle - .×mm NATO</t>
  </si>
  <si>
    <t>Kel-Tec P- US - Compact Semi-Automatic Pistol - . SIG</t>
  </si>
  <si>
    <t>Kel-Tec RFB US - Semi-Automatic Battle Rifle - .×mm NATO</t>
  </si>
  <si>
    <t>Kel-Tec RFB Carbine US - Semi-Automatic Carbine - .×mm NATO</t>
  </si>
  <si>
    <t>Kel-Tec RFB Sporter US - Semi-Automatic Battle Rifle - .×mm NATO</t>
  </si>
  <si>
    <t>Kel-Tec RFB Target US - Semi-Automatic Battle Rifle - .×mm NATO</t>
  </si>
  <si>
    <t>KP- Czechoslovakia - Light Machine Gun - .xmm</t>
  </si>
  <si>
    <t>Krag–Petersson Norway - Bolt-Action Rifle - .×mm Rimfire</t>
  </si>
  <si>
    <t>KS- Soviet Union - Carbine/Shotgun - ×mmR</t>
  </si>
  <si>
    <t>KS-K Soviet Union - Carbine/Shotgun - ×mmR</t>
  </si>
  <si>
    <t>KS-M Soviet Union - Carbine/Shotgun - ×mmR</t>
  </si>
  <si>
    <t>Lacroix SUW France - Single-Shot Grenade Launcher - .mm Grenade</t>
  </si>
  <si>
    <t>LAD machine gun Soviet Union - Submachine gun - .×mm Tokarev: Prototype</t>
  </si>
  <si>
    <t>LaFrance MK US, France - Shortened Battle Rifle - .×mm NATO: M Variant</t>
  </si>
  <si>
    <t>KAL General Purpose Infantry Rifle Australia - Semi-Automatic Battle Rifle - .×mm NATO: Prototype</t>
  </si>
  <si>
    <t>ME Rifle US - Semi-Automatic Rifle - .×mm NATO</t>
  </si>
  <si>
    <t>T Automatic Rifle US - Battle Rifle - .×mm NATO</t>
  </si>
  <si>
    <t>T Rifle US - Rifle - .×mm NATO</t>
  </si>
  <si>
    <t>M Rifle US - Battle Rifle - .×mm NATO</t>
  </si>
  <si>
    <t>M Designated Marksman Rifle US - Semi-Automatic Designated Marksman Rifle - .×mm NATO</t>
  </si>
  <si>
    <t>ME US - Battle Rifle - .×mm NATO: Prototype</t>
  </si>
  <si>
    <t>MA US - Squad Automatic Weapon - .×mm NATO</t>
  </si>
  <si>
    <t>ME US - Squad Automatic Wepaon - .×mm NATO: Prototype</t>
  </si>
  <si>
    <t>MM US - Semi-Automatic Battle Rifle - .×mm NATO</t>
  </si>
  <si>
    <t>MNM US - Semi-Automatic Battle Rifle - .×mm NATO</t>
  </si>
  <si>
    <t>M SMUD US - Semi-Automatic Battle Rifle - .×mm NATO</t>
  </si>
  <si>
    <t>M US - Squad Automatic Weapon - .×mm NATO</t>
  </si>
  <si>
    <t>M Sniper Rifle US - Semi-Automatic Sniper Rifle - .×mm NATO</t>
  </si>
  <si>
    <t>M EBR-RI US - Designated Marksman Rifle - .×mm NATO</t>
  </si>
  <si>
    <t>M EBR-RI NM US - Designated Marksman Rifle - .×mm NATO</t>
  </si>
  <si>
    <t>M Tactical US - Designated Marksman Rifle - .×mm NATO</t>
  </si>
  <si>
    <t>Mk  Mod  US - Designated Marksman Rifle - .×mm NATO</t>
  </si>
  <si>
    <t>M Sniper Rifle US - Bolt-Action Sniper Rifle - .×mm NATO</t>
  </si>
  <si>
    <t>MA US - Bolt-Action Sniper Rifle - .×mm NATO</t>
  </si>
  <si>
    <t>T US - General-Purpose Machine Gun - .×mm NATO: Prototype</t>
  </si>
  <si>
    <t>MAG- Republic of South Africa - Subcompact Pump-Action Shotgun -  Gauge</t>
  </si>
  <si>
    <t>MAG- M Republic of South Africa - Pump-Action Shotgun -  Gauge</t>
  </si>
  <si>
    <t>Magnum Research Desert Eagle Mark I US - Semi-Automatic Pistol - . Magnum, . Magnum</t>
  </si>
  <si>
    <t>MAC- France - Light Machine Gun - .×mm French</t>
  </si>
  <si>
    <t>MAS G France - Battle Rifle - .×mm NATO: HK G Variant</t>
  </si>
  <si>
    <t>MAS- France - Bolt-Action Rifle - .×mm French</t>
  </si>
  <si>
    <t>MAS- FR-G France - Bolt-Action Designated Marksman Rifle - .×mm French</t>
  </si>
  <si>
    <t>MAS-/ France - Bolt-Action Rifle - .×mm French</t>
  </si>
  <si>
    <t>MAS Type  France - Battle Rifle - .×mm NATO</t>
  </si>
  <si>
    <t>FA France - Battle Rifle - .×mm NATO</t>
  </si>
  <si>
    <t>MAS- France - Battle Rifle - .×mm NATO</t>
  </si>
  <si>
    <t>Model. RR  French Republic - Unknown Date - Semi-Automatic Pistol - . Long Rifle, . ACP</t>
  </si>
  <si>
    <t>Manurhin SG  France - Battle Rifle - .×mm NATO</t>
  </si>
  <si>
    <t>Mateba AutoRevolver -Defence Italy - Semi-Automatic Revolver - . Magnum</t>
  </si>
  <si>
    <t>Mateba AutoRevolver -Dynamic Sportiva Italy - Semi-Automatic Revolver - . Magnum</t>
  </si>
  <si>
    <t>Mateba Grifone Italy - Semi-Automatic Revolver - . Magnum, . Remington Magnum, . Colt, . Casull</t>
  </si>
  <si>
    <t>Maxim-Tokarev Light Machine Gun Soviet Union - Light Machine Gun - .×mmR</t>
  </si>
  <si>
    <t>PV- Heavy Machine Gun Soviet Union - Heavy Machine Gun - .×mmR</t>
  </si>
  <si>
    <t>ZPU- Soviet Union - Anti-Aircraft Gun - .×mmR</t>
  </si>
  <si>
    <t>Maxim M/- Russian Empire, Finland - Heavy Machine Gun - .×mmR</t>
  </si>
  <si>
    <t>Maxim M/- Tripod Variant Russian Empire, Finland - Heavy Machine Gun - .×mmR</t>
  </si>
  <si>
    <t>MKEK MG- Turkey - General-Purpose Machine Gun - .×mm NATO</t>
  </si>
  <si>
    <t>MKEK GA Turkey - Battle Rifle - .×mm NATO: GA Variant</t>
  </si>
  <si>
    <t>MKEK GAA Turkey - Battle Rifle - .×mm NATO: GA Variant</t>
  </si>
  <si>
    <t>MKEK MPT- Turkey - Battle Rifle - .×mm NATO</t>
  </si>
  <si>
    <t>Uirapuru Federative Republic of Brazil - Unknown Date - General-Purpose Machine Gun - .×mm NATO</t>
  </si>
  <si>
    <t>MGV  . Slovenia - Submachine Gun - . Long Rifle</t>
  </si>
  <si>
    <t>Mosin–Nagant Russian Empire - Bolt-Action Rifle - .×mmR</t>
  </si>
  <si>
    <t>Dragoon Rifle Soviet Union - Bolt-Action Rifle - .×mmR</t>
  </si>
  <si>
    <t>Cossack Rifle Soviet Union - Bolt-Action Rifle - .×mmR</t>
  </si>
  <si>
    <t>Mosin–Nagant M Soviet Union - Bolt-Action Carbine - .×mmR</t>
  </si>
  <si>
    <t>Obrez Russian Empire - Sawed-Off Bolt-Action Rifle - .×mmR</t>
  </si>
  <si>
    <t>Mossberg MVP .mm Variant US - Bolt-Action Rifle - .×mm NATO</t>
  </si>
  <si>
    <t>Navy Arms Frontier Buntline Model United States of America - Navy Arms/Colt's Manufacturing Company - Unknown Date - Single-Action Revolver - . S&amp;W Magnum, . Colt: Variant of the American Colt Buntline Special. Features a longer .-inch barrel, a walnut grip, and a detachable shoulder stock.</t>
  </si>
  <si>
    <t>Norinco Type  China - General-Purpose Machine Gun - .×mmR</t>
  </si>
  <si>
    <t>Norinco Type - China - General-Purpose Machine Gun - .×mmR</t>
  </si>
  <si>
    <t>Norinco Type  China - Semi-Automatic Pistol - .×mm Tokarev: TT- Copy</t>
  </si>
  <si>
    <t>Norinco Type - China - Semi-Automatic Pistol - .×mm Tokarev</t>
  </si>
  <si>
    <t>Norinco Type -T China - Semi-Automatic Pistol - .×mm Tokarev</t>
  </si>
  <si>
    <t>Norinco Model  China - Semi-Automatic Pistol - .×mm Tokarev</t>
  </si>
  <si>
    <t xml:space="preserve">Norinco Type - China - Semi-Automatic Pistol - .×mm Type </t>
  </si>
  <si>
    <t>Norinco AK- . China - Semi-Automatic Rifle - . Remington: AK- Variant</t>
  </si>
  <si>
    <t>Norinco EM China - Semi-Automatic Sniper Rifle - .×mm NATO, .×mmR: Dragunov SVD Variant</t>
  </si>
  <si>
    <t>Norinco CS/LR China - Battle Rifle - .×mm NATO</t>
  </si>
  <si>
    <t xml:space="preserve">Norinco Type  China - Integrally Suppressed Submachine Gun - .×mm Type </t>
  </si>
  <si>
    <t>Northwood R-</t>
  </si>
  <si>
    <t>OKB-</t>
  </si>
  <si>
    <t>PGM Ultima Ratio France - Bolt-Action Sniper Rifle - .×mm NATO</t>
  </si>
  <si>
    <t>Pindad SPR Republic of Indonesia - Single-Shot Bolt-Action Sniper Rifle - .×mm NATO</t>
  </si>
  <si>
    <t>Pindad SPR- Republic of Indonesia - Single-Shot Bolt-Action Sniper Rifle - .×mm NATO</t>
  </si>
  <si>
    <t>Pindad SPR- Republic of Indonesia - Bolt-Action Sniper Rifle - .×mm NATO</t>
  </si>
  <si>
    <t>Pindad Sabhara Republic of Indonesia - Assault Rifle - .×mm</t>
  </si>
  <si>
    <t>Pindad Sabhara V Republic of Indonesia - Assault Rifle - .×mm</t>
  </si>
  <si>
    <t>Pindad SS Republic of Indonesia - Battle Rifle - .×mm NATO</t>
  </si>
  <si>
    <t>PK Machine Gun Soviet Union - General-Purpose Machine Gun - .×mmR</t>
  </si>
  <si>
    <t>PKM Soviet Union - General-Purpose Machine Gun - .×mmR</t>
  </si>
  <si>
    <t>PKMS Soviet Union - Tripod-Mounted General-Purpose Machine Gun - .×mmR</t>
  </si>
  <si>
    <t>PKMSN Soviet Union - Tripod-Mounted General-Purpose Machine Gun - .×mmR</t>
  </si>
  <si>
    <t>PKP Russian Federation - General-Purpose Machine Gun - .×mmR</t>
  </si>
  <si>
    <t>PKP- Russian Federation - General-Purpose Machine Gun - .×mmR: Prototype</t>
  </si>
  <si>
    <t>PKSMN Soviet Union - General-Purpose Machine Gun - .×mmR</t>
  </si>
  <si>
    <t>PKT Soviet Union - Vehicle-Mounted General-Purpose Machine Gun - .×mmR</t>
  </si>
  <si>
    <t>PPD Submachine Gun Soviet Union - Submachine Gun - .×mm Tokarev</t>
  </si>
  <si>
    <t>PPD- Soviet Union - Submachine Gun - .×mm Tokarev</t>
  </si>
  <si>
    <t>PPS Submachine Gun Soviet Union - Submachine Gun - .×mm Tokarev</t>
  </si>
  <si>
    <t>PPS- Soviet Union - Submachine Gun - .×mm Tokarev</t>
  </si>
  <si>
    <t>PPSh- Soviet Union - Submachine Gun - .×mm Tokarev</t>
  </si>
  <si>
    <t>RA Republic of South Africa, UK - Battle Rifle - .×mm NATO: Licensed Production FN FAL</t>
  </si>
  <si>
    <t>RA Paratrooper Carbine Republic of South Africa - Shortened Battle Rifle - .×mm NATO</t>
  </si>
  <si>
    <t>RA Republic of South Africa, UK - Semi-Automatic Rifle - .×mm NATO: FN FAL Variant</t>
  </si>
  <si>
    <t>Remington-Rider Single Shot Pistol US - Single-Shot Derringer Pistol - . Parlor</t>
  </si>
  <si>
    <t>Remington Model  US - Pump-Action Rifle - . Long, . Long Rifle, . Short</t>
  </si>
  <si>
    <t>Remington Model P US - Pump-Action Rifle - . Remington</t>
  </si>
  <si>
    <t>Remington Nylon  US - Lever-Action Rifle - . Long Rifle</t>
  </si>
  <si>
    <t>MG West Germany - General-Purpose Machine Gun - .×mm NATO</t>
  </si>
  <si>
    <t>MGA West Germany - General-Purpose Machine Gun - .×mm NATO</t>
  </si>
  <si>
    <t>MGA West Germany - Vehicle-Mounted General-Purpose Machine Gun - .×mm NATO</t>
  </si>
  <si>
    <t>MGE West Germany - General-Purpose Machine Gun - .×mm NATO</t>
  </si>
  <si>
    <t>MGKWS West Germany - General-Purpose Machine Gun - .×mm NATO</t>
  </si>
  <si>
    <t>MG  West Germany, Nazi Germany - General-Purpose Machine Gun - .×mm NATO</t>
  </si>
  <si>
    <t>ROMTEHNICA-RATMIL PSL Socialist Republic of Romania - Semi-Automatic Designated Marksman Rifle - .×mmR</t>
  </si>
  <si>
    <t>ROMTEHNICA-RATMIL PSL-C Socialist Republic of Romania - Semi-Automatic Designated Marksman Rifle - .×mm NATO</t>
  </si>
  <si>
    <t>Royal MG machine pistol Kingdom of Spain - Machine Pistol - .×mm Mauser</t>
  </si>
  <si>
    <t>ARWEN  UK - Non-Lethal Launcher - mm Non-Lethal Rounds</t>
  </si>
  <si>
    <t>ARWEN ACE UK - Breech-Loaded Non-Lethal Launcher - mm Non-Lethal Rounds</t>
  </si>
  <si>
    <t>Enfield Revolver UK - Double-Action Revolver - . Enfield</t>
  </si>
  <si>
    <t>Enfield Revolver Mk I UK - Double-Action Revolver - . Enfield</t>
  </si>
  <si>
    <t>Enfield Revovler Mk II UK - Double-Action Revolver - . Enfield</t>
  </si>
  <si>
    <t>Ruger New Model Blackhawk Stainless US - Single-Action Revolver - . Federal Magnum, . S&amp;W Magnum, . Colt</t>
  </si>
  <si>
    <t>Ruger  US - Bolt-Action Rifle - Various</t>
  </si>
  <si>
    <t>Ruger / US - Bolt-Action Rifle - . Hornady Magnum Rimfire, . Hornet</t>
  </si>
  <si>
    <t>Ruger / US - Bolt-Action Rifle - . Hornet, . Long Rifle, . Winchester Magnum Rimfire</t>
  </si>
  <si>
    <t>Ruger / HD US - Bolt-Action Rifle - . Hornet, . Long Rifle, . Winchester Magnum Rimfire</t>
  </si>
  <si>
    <t>Ruger / US - Bolt-Action Rifle - . Remington Magnum</t>
  </si>
  <si>
    <t>Ruger / US - Bolt-Action Rifle - . S&amp;W Magnum</t>
  </si>
  <si>
    <t>Safir T- Republic of Turkey - Assault Rifle - .×mm NATO</t>
  </si>
  <si>
    <t>S&amp;W SWV US - Semi-Automatic Pistol - . SIG</t>
  </si>
  <si>
    <t>S&amp;W . Combat Magnum US - Double-Action Revolver - . Magnum</t>
  </si>
  <si>
    <t>S&amp;W Highway Patrolman US - Double-Action Revolver - . S&amp;W Magnum</t>
  </si>
  <si>
    <t>S&amp;W Model  US - Double-Action Revolver - . S&amp;W Magnum</t>
  </si>
  <si>
    <t>S&amp;W Model  US - Double-Action Revolver - . Remington Magnum</t>
  </si>
  <si>
    <t>S&amp;W Model  US - Double-Action Revolver - . Hornady Magnum Rimfire</t>
  </si>
  <si>
    <t>San Cristobal Model  Dominican Republic - Battle Rifle - .×mm NATO</t>
  </si>
  <si>
    <t>SG- Goryunov Soviet Union - Medium Machine Gun - .×mmR</t>
  </si>
  <si>
    <t>SG-M Soviet Union - Medium Machine Gun - .×mmR</t>
  </si>
  <si>
    <t>SG-MB Soviet Union - Medium Machine Gun - .×mmR</t>
  </si>
  <si>
    <t>SG-MT Soviet Union - Vehicle-Mounted Medium Machine Gun - .×mmR</t>
  </si>
  <si>
    <t>ShKAS Machine Gun Soviet Union - Aircraft-Mounted Heavy Machine Gun - .×mmR</t>
  </si>
  <si>
    <t>ShKAS KM- Soviet Union - Aircraft-Mounted Heavy Machine Gun - .×mmR</t>
  </si>
  <si>
    <t xml:space="preserve">SIG PE  Swiss Confederation - Semi-Automatic Rifle - .×mm Swiss GP </t>
  </si>
  <si>
    <t>SIG SG  Swiss Confederation - Battle Rifle - .×mm NATO</t>
  </si>
  <si>
    <t>Silin gun Soviet Union - Medium Machine Gun - .×mmR</t>
  </si>
  <si>
    <t>Slostin Machine Gun Soviet Union - Gatling-Type Heavy Machine Gun - .×mmR, .×mm: Prototype</t>
  </si>
  <si>
    <t>Savin Narov Machine Gun Soviet Union - Medium Machine Gun - .×mmR</t>
  </si>
  <si>
    <t>Springfield Armory XD- US - Semi-Automatic Pistol - . SIG</t>
  </si>
  <si>
    <t>Stemple / US - Submachine Gun - . ACP: S&amp;W Model  Clone</t>
  </si>
  <si>
    <t>Sterling Revolver UK - Double-Action Revolver - . Magnum</t>
  </si>
  <si>
    <t>Sterling . UK - Squad Automatic Weapon - .×mm NATO</t>
  </si>
  <si>
    <t>Steyr M-A Republic of Austria - Semi-Automatic Pistol - . SIG</t>
  </si>
  <si>
    <t>Steyr M Republic of Austria - Semi-Automatic Pistol - . SIG</t>
  </si>
  <si>
    <t>Truvelo Armoury SG South Africa - Sniper Rifle - .×mm NATO</t>
  </si>
  <si>
    <t>Yurchenko Machine Gun Soviet Union - Unknown Date - Aircraft-Mounted Machine Gun - .×mmR: Prototypes only.</t>
  </si>
  <si>
    <t>Trijicon  </t>
  </si>
  <si>
    <t>Weaver  </t>
  </si>
  <si>
    <t>Leatherwood/HI-LUX  </t>
  </si>
  <si>
    <t>Brunton  </t>
  </si>
  <si>
    <t>Colt Combat Elite US - Semi-Automatic Pistol - . Super, . ACP</t>
  </si>
  <si>
    <t>Colt  Walker US - Single-Action Revolver - . Revolver Ball</t>
  </si>
  <si>
    <t>Colt  Navy US - Single-Action Revolver - . Centerfire, . Rimfire</t>
  </si>
  <si>
    <t>Colt M Pocket Revolver US - Single-Action Revolver - . Revolver Ball, . Revolver Ball</t>
  </si>
  <si>
    <t>Colt M Pocket Revolver Model  US - Single-Action Revolver - . Revolver Ball, . Revolver Ball</t>
  </si>
  <si>
    <t>Colt M Pocket Revolver Model A US - Single-Action Revolver - . Revolver Ball, . Revolver Ball</t>
  </si>
  <si>
    <t>Colt M Navy US - Single-Action Revolver - . Short Colt</t>
  </si>
  <si>
    <t>Colt M Single Action Army US - Single-Action Revolver - . Colt</t>
  </si>
  <si>
    <t>Colt Buntline Special United States of America - Edward Zane Carroll Judson, Sr. -  - Single-Action Revolver - . Colt: Variant of the Colt Single Action Army. Features a longer -inch barrel.</t>
  </si>
  <si>
    <t>Colt M US - Double-Action Revolver</t>
  </si>
  <si>
    <t>Colt M Lightning Double Action US - Double-Action Revolver - . Long Colt</t>
  </si>
  <si>
    <t>Colt M Rainmaker Double Action US - Double-Action Revolver - . Colt</t>
  </si>
  <si>
    <t>Colt M Thunderer Double Action US - Double-Action Revolver - . Long Colt</t>
  </si>
  <si>
    <t>Colt Shooting Master US - Double-Action Revolver - . Special, . Magnum, . Special, . Colt, &amp; . ACP</t>
  </si>
  <si>
    <t>Colt Police Positive US - Double-Action Revolver - . Colt New Police, . Long Colt, . Short Colt, . Colt New Police</t>
  </si>
  <si>
    <t>Colt Detective Special US - Double-Action Revolver - . LR, . Colt New Police, . Special</t>
  </si>
  <si>
    <t>Colt Cobra US - Double-Action Revolver - . LR, . Colt New Police, . Special</t>
  </si>
  <si>
    <t>Colt Agent US - Double-Action Revolver - . Special</t>
  </si>
  <si>
    <t>Colt Commando US - Double-Action Revolver - . Special</t>
  </si>
  <si>
    <t>Colt SF-VI US - Double-Action Revolver - . Special</t>
  </si>
  <si>
    <t>Colt DS-II US - Double-Action Revolver - . Special</t>
  </si>
  <si>
    <t>Colt Diamondback US - Double-Action Revolver - . LR &amp; . Special</t>
  </si>
  <si>
    <t>Colt Viper US - Double-Action Revolver - . Special</t>
  </si>
  <si>
    <t>Colt Official Police US - Double-Action Revolver - . LR, . S&amp;W, . Special, . Long Colt</t>
  </si>
  <si>
    <t>Colt Official Police Commando US - Double-Action Revolver - . Special</t>
  </si>
  <si>
    <t>Colt Official Police Marshall US - Double-Action Revolver - . LR &amp; . Special</t>
  </si>
  <si>
    <t>Colt Python Target US - Double-Action Revolver - . Special</t>
  </si>
  <si>
    <t>Colt Metropolitan Mk III US - Double-Action Revolver - . Special</t>
  </si>
  <si>
    <t>Colt King Cobra US - Double-Action Revolver - . Magnum, . Special</t>
  </si>
  <si>
    <t>T Assault Rifle Taiwan - Carbine - .×mm NATO</t>
  </si>
  <si>
    <t>COP  US - Double-Action Derringer Pistol - . Magnumm . Special</t>
  </si>
  <si>
    <t>Daewoo XK South Korea - Assault Rifle - .×mm NATO: Prototype</t>
  </si>
  <si>
    <t>Diemaco C Canada - Carbine - .×mm NATO</t>
  </si>
  <si>
    <t>Diemaco CA Canada - Carbine - .×mm NATO</t>
  </si>
  <si>
    <t>CA Canada - Carbine - .×mm NATO: In Development</t>
  </si>
  <si>
    <t>Diemaco CCQB Canada - Carbine - .×mm NATO</t>
  </si>
  <si>
    <t>Diemaco CCT Canada - Designated Marksman Rifle - .×mm NATO</t>
  </si>
  <si>
    <t>Diemaco CFTHB Canada - Carbine - .×mm NATO</t>
  </si>
  <si>
    <t>Diemaco CPDW Canada - Personal Defense Weapon - .×mm NATO</t>
  </si>
  <si>
    <t>Diemaco CSFW Canada - Carbine - .×mm NATO</t>
  </si>
  <si>
    <t>FARA  Argentina - Assault Rifle - .×mm NATO</t>
  </si>
  <si>
    <t>FN MAG Belgium - General-Purpose Machine Gun - .×mm NATO</t>
  </si>
  <si>
    <t>FN Five-seveN Belgium - Semi-Automatic Pistol - .×mm</t>
  </si>
  <si>
    <t>FN Five-seveN FDE Belgium - Semi-Automatic Pistol - .×mm</t>
  </si>
  <si>
    <t>FN Five-seveN IOM Belgium - Semi-Automatic Pistol - .×mm</t>
  </si>
  <si>
    <t>FN Five-seveN Mk  Belgium - Semi-Automatic Pistol - .×mm</t>
  </si>
  <si>
    <t>FN Five-seveN ODG Belgium - Semi-Automatic Pistol - .×mm</t>
  </si>
  <si>
    <t>FN Five-seveN Tactical Belgium - Semi-Automatic Pistol - .×mm</t>
  </si>
  <si>
    <t>FN Five-seveN USG Belgium - Semi-Automatic Pistol - .×mm</t>
  </si>
  <si>
    <t>StG  Belgium - Battle Rifle - .×mm NATO</t>
  </si>
  <si>
    <t>M Federative Republic of Brazil - Unknown - Subcompact Double-Action Revolver - . S&amp;W Special</t>
  </si>
  <si>
    <t>M Ultralite Federative Republic of Brazil - Unknown - Subcompact Double-Action Revolver - . S&amp;W Special</t>
  </si>
  <si>
    <t>M Federative Republic of Brazil - Unknown - Double-Action Revolver - . Bee</t>
  </si>
  <si>
    <t>FR Spain - Bolt-Action Rifle - .×mm CETME</t>
  </si>
  <si>
    <t>ME Minigun US - Gatling Gun - .×mm NATO</t>
  </si>
  <si>
    <t>GIAT MAS- LG France - Bolt-Action Rifle - .×mm French</t>
  </si>
  <si>
    <t>Glock  Austria - Compact Semi-Automatic Pistol - . GAP</t>
  </si>
  <si>
    <t>HK G West Germany - General Purpose Machine Gun - .×mm NATO</t>
  </si>
  <si>
    <t>HK GA West Germany - General Purpose Machine Gun - .×mm NATO</t>
  </si>
  <si>
    <t>HK SL Germany - Semi-Automatic Rifle - .×mm NATO, . Remington</t>
  </si>
  <si>
    <t>HK R Germany - Straight-Pull Bolt-Action Rifle - .×mm NATO, . Remington</t>
  </si>
  <si>
    <t>HK SL- Germany - Semi-Automatic Rifle - .×mm NATO, . Remington</t>
  </si>
  <si>
    <t>HK SL- Germany - Semi-Automatic Designated Marksman Rifle - .×mm NATO, . Remington</t>
  </si>
  <si>
    <t>HK XM Germany - Assault Rifle - .×mm NATO</t>
  </si>
  <si>
    <t>HK XM Carbine Germany - Carbine - .×mm NATO</t>
  </si>
  <si>
    <t>HK XM Compact Germany - Personal Defense Weapon - .×mm NATO</t>
  </si>
  <si>
    <t>HK XM DMR Germany - Designated Marksman Rifle - .×mm NATO</t>
  </si>
  <si>
    <t>HK CAWS West Germany - Automatic Shotgun - .×mmR Shell</t>
  </si>
  <si>
    <t>Howa AR Japan - Assault Rifle - .×mm NATO: Licensed Production Armalite AR-</t>
  </si>
  <si>
    <t>IMI Timberwolf Israel - Pump-Action Carbine - . Magnum, . Special, . Magnum</t>
  </si>
  <si>
    <t>Llama Revolver Colombia - Double-Action Revolver - . Special</t>
  </si>
  <si>
    <t>Itahca   Gauge US - Pump-Action Shotgun -  Gauge</t>
  </si>
  <si>
    <t>Izhmash MP REX Russia - Double-Action Revolver - . Magnum, . Special: Prototype</t>
  </si>
  <si>
    <t>OTs- Drotik Russian Federation - Machine Pistol - .×mm MPT</t>
  </si>
  <si>
    <t>Albini-Braendlin M Short Rifle Kingdom of Belgium - Augusto Albini, Francis Braendlin -  - Single Shot Carbine - ×mmR: Carbine-length variant of the Belgian Albini-Braendlin M single-shot rifle.</t>
  </si>
  <si>
    <t>Danish Rifles Denmark - Bolt-Action Rifles - ×mmR</t>
  </si>
  <si>
    <t>Lorenz Infantry Rifle M Austrian Empire - Rifled Musket - . Ball</t>
  </si>
  <si>
    <t>Lorenz Infantry Rifle M Long Austrian Empire - Rifled Musket - . Ball</t>
  </si>
  <si>
    <t>Lorenz Infantry Rifle M Short Austrian Empire - Carbine - . Ball</t>
  </si>
  <si>
    <t>MA US - Bolt-Action Sniper Rifle - . Lapua Magnum</t>
  </si>
  <si>
    <t>MAS  France - Single-Action Revolver - mm French Ordnance</t>
  </si>
  <si>
    <t>MAS- LG France - Bolt-Action Rifle - .×mm French</t>
  </si>
  <si>
    <t>Mateba AutoRevolver -Hunter Italy - Semi-Automatic Revolver - . Magnum, . Special, . Remington Magnum, . S&amp;W Special</t>
  </si>
  <si>
    <t>Meriden Pocket Pistol France - Break-Action Revolver - . S&amp;W, . S&amp;W</t>
  </si>
  <si>
    <t>MG  German Empire - General-Purpose Machine Gun - ×mm IS</t>
  </si>
  <si>
    <t>MG / German Empire - General-Purpose Machine Gun - ×mm IS</t>
  </si>
  <si>
    <t>MG z German Empire - General-Purpose Machine Gun - ×mm IS</t>
  </si>
  <si>
    <t>Milkor Stopper /mm South Africa - Single-Shot Grenade Launcher - /mm</t>
  </si>
  <si>
    <t>Mosin–Nagant M/ Russian Empire, Finland - Bolt-Action Rifle - .×mmR</t>
  </si>
  <si>
    <t>OTs- Russian Federation - Bolt-Action Sniper Rifle - .×mmR</t>
  </si>
  <si>
    <t>OTs-K Russian Federation - Shortened Bolt-Action Sniper Rifle - .×mmR</t>
  </si>
  <si>
    <t>Mossberg Maverick  US - Pump-Action Shotgun -  Gauge</t>
  </si>
  <si>
    <t>Nambu Type A Empire of Japan - Semi-Automatic Pistol - ×mm</t>
  </si>
  <si>
    <t>Nambu Type  Empire of Japan - Semi-Automatic Pistol - ×mm</t>
  </si>
  <si>
    <t>Norinco NDM  China - Semi-Automatic Rifle - .×mm NATO, .×mmR: Dragunov SVD Variant</t>
  </si>
  <si>
    <t>Norinco QBU- China - Semi-Automatic Designated Marksman Rifle - .×mm DBP, .×mm NATO</t>
  </si>
  <si>
    <t>Norinco Type  China - Assault Rifle - .×mm DBP: Prototype</t>
  </si>
  <si>
    <t>Norinco Type - China - Assault Rifle - .×mm DBP: Prototype</t>
  </si>
  <si>
    <t xml:space="preserve">Nosler Model </t>
  </si>
  <si>
    <t>Parker Hale M UK - Bolt-Action Sniper Rifle - .×mm NATO</t>
  </si>
  <si>
    <t>Parker Hale M Police Variant UK - Bolt-Action Sniper Rifle - .×mm NATO</t>
  </si>
  <si>
    <t>PPD-/ Soviet Union - Submachine Gun - .×mm Tokarev</t>
  </si>
  <si>
    <t>Remington Model  US - Single-Action Revolver - . Percussion, . Rimfire, . Percussion, . Centerfire, . Rimfire, . Percussion, . Rimfire</t>
  </si>
  <si>
    <t>Remington Model  Army Revolver US - Single-Action Revolver - . Percussion</t>
  </si>
  <si>
    <t>Remington Model  Navy Revolver US - Single-Action Revolver - . Percussion</t>
  </si>
  <si>
    <t>Remington New Model Police Revolver US - Single-Action Revolver - . Percussion, . Rimfire</t>
  </si>
  <si>
    <t>Remington New Model Single-Action Belt Revolver US - Single-Action Revolver - . Percussion, . Centerfire</t>
  </si>
  <si>
    <t>Remington-Rider Double-Action New Model Belt Revolver US - Double-Action Revolver - . Percussion, . Centerfire</t>
  </si>
  <si>
    <t>Remington SR- US - Bolt-Action Rifle - . Lapua Magnum</t>
  </si>
  <si>
    <t>Remington Model  US - Semi-Automatic Shotgun -  Gauge</t>
  </si>
  <si>
    <t>Rexio Jaguar Argentina - Double-Action Revolver - . S&amp;W Special</t>
  </si>
  <si>
    <t>Rexio Pucara Argentina - Double-Action Revolver - . S&amp;W Special</t>
  </si>
  <si>
    <t>RGA- Polish People's Republic - Semi-Automatic Grenade Launcher - mm Grenade</t>
  </si>
  <si>
    <t>L UK - Assault Rifle - .×mm NATO</t>
  </si>
  <si>
    <t>LA UK - Assault Rifle - .×mm NATO</t>
  </si>
  <si>
    <t>L LSW UK - Assault Rifle - .×mm NATO</t>
  </si>
  <si>
    <t>LA LSW UK - Assault Rifle - .×mm NATO</t>
  </si>
  <si>
    <t>Pattern  Enfield UK - Rifled Musket - . Ball</t>
  </si>
  <si>
    <t>Ruger Bisley US - Single-Action Revolver - . Long Rifle, . H&amp;R Magnum, . S&amp;W Magnum, . S&amp;W Special, . Remington Magnum, . Remington Magnum, . S&amp;W Special, . Colt</t>
  </si>
  <si>
    <t>Ruger Bisley Vaquero US - Single-Action Revolver - . Long Rifle, . H&amp;R Magnum, . S&amp;W Magnum, . S&amp;W Special, . Remington Magnum, . Remington Magnum, . S&amp;W Special, . Colt</t>
  </si>
  <si>
    <t>Ruger Redhawk US - Single-Action Revolver/Double-Action Revolver - . S&amp;W Magnum, . S&amp;W Special, . Remington Magnum, . Remington Magnum, . S&amp;W Special . Colt</t>
  </si>
  <si>
    <t>Ruger Security-Six US - Double-Action Revolver - . S&amp;W Magnum, . S&amp;W Special</t>
  </si>
  <si>
    <t>Ruger Mini-. US - Semi-Automatic Rifle - .×mm Remington SPC</t>
  </si>
  <si>
    <t>S&amp;W Model  US - Semi-Automatic Pistol - . S&amp;W Special Wadcutter</t>
  </si>
  <si>
    <t>S&amp;W Model A US - Semi-Automatic Pistol - . AMU</t>
  </si>
  <si>
    <t>S&amp;W First Model Single-Shot US - Single-Shot Pistol - . Long Rifle, . S&amp;W, . S&amp;W</t>
  </si>
  <si>
    <t>S&amp;W . Chief's Special US - Single-Action Revolver - . S&amp;W Special</t>
  </si>
  <si>
    <t>S&amp;W Aircrewman US - Single-Action Revolver - . S&amp;W Special</t>
  </si>
  <si>
    <t>S&amp;W . DA Perfected US - Double-Action Revolver - . S&amp;W Blackpowder</t>
  </si>
  <si>
    <t>S&amp;W ./ Terrier US - Single-Action Revolver - . S&amp;W Long</t>
  </si>
  <si>
    <t>S&amp;W . Military &amp; Police US - Single-Action Revolver - . Long Colt, . S&amp;W Special</t>
  </si>
  <si>
    <t>S&amp;W . Military &amp; Police Victory Model US - Single-Action Revolver - . S&amp;W Special</t>
  </si>
  <si>
    <t>S&amp;W . Military &amp; Police Airweight US - Single-Action Revolver - . S&amp;W Special</t>
  </si>
  <si>
    <t>S&amp;W M Aircrewman US - Single-Action Revolver - . S&amp;W Special</t>
  </si>
  <si>
    <t>S&amp;W . Safety Hammerless US - Single-Action Revolver - . S&amp;W Blackpowder</t>
  </si>
  <si>
    <t>S&amp;W ./ Heavy Duty US - Double-Action Revolver - . S&amp;W Special</t>
  </si>
  <si>
    <t>S&amp;W ./ Outdoorsman US - Double-Action Revolver - . S&amp;W Special</t>
  </si>
  <si>
    <t>S&amp;W Bodyguard Airweight US - Double-Action Revolver - . S&amp;W Special</t>
  </si>
  <si>
    <t>S&amp;W Centennial US - Double-Action Revolver - . S&amp;W Special</t>
  </si>
  <si>
    <t>S&amp;W K- US - Double-Action Revolver - . S&amp;W Special</t>
  </si>
  <si>
    <t>S&amp;W Model  US - Double-Action Revolver - . S&amp;W</t>
  </si>
  <si>
    <t>S&amp;W Model  US - Double-Action Revolver - . Winchester Magnum Rimfire:</t>
  </si>
  <si>
    <t>S&amp;W Model  US - Double-Action Revolver - . S&amp;W Magnum, . Super Automatic</t>
  </si>
  <si>
    <t>S&amp;W Model  US - Double-Action Revolver - . S&amp;W Magnum, . S&amp;W Special</t>
  </si>
  <si>
    <t>S&amp;W Model P US - Double-Action Revolver - . S&amp;W Magnum, . S&amp;W Special P+</t>
  </si>
  <si>
    <t>S&amp;W Model PP US - Double-Action Revolver - . S&amp;W Magnum, . S&amp;W Special P++</t>
  </si>
  <si>
    <t>S&amp;W New Model  Target Model US - Single-Action Revolver - .- S&amp;W Special, .- S&amp;W Special</t>
  </si>
  <si>
    <t>Sedgley OSS . US - Assassination Device - . S&amp;W Special</t>
  </si>
  <si>
    <t>SOCIMI AR- Italian Republic - Assault Rifle - .×mm NATO</t>
  </si>
  <si>
    <t>SOCIMI AR-/FS Italian Republic - Assault Rifle - .×mm NATO</t>
  </si>
  <si>
    <t>Springfield SAR  Federative Republic of Brazil, US - Semi-Automatic Rifle - .×mm NATO</t>
  </si>
  <si>
    <t>Springfield SAR-HB Federative Republic of Brazil, US - Semi-Automatic Rifle - .×mm NATO</t>
  </si>
  <si>
    <t>Springfield SAR- Hellenic Republic, US - Semi-Automatic Rifle - .×mm NATO</t>
  </si>
  <si>
    <t>Springfield SAR- HBCS Hellenic Republic, US - Semi-Automatic Rifle - .×mm NATO</t>
  </si>
  <si>
    <t>Sterling SAR- UK - Assault Rifle - .×mm NATO</t>
  </si>
  <si>
    <t>Mannlicher M Austria-Hungary - Bolt-Action Rifle - ×mmR</t>
  </si>
  <si>
    <t>Mannlicher M Carbine Austria-Hungary - Bolt-Action Carbine - ×mmR</t>
  </si>
  <si>
    <t>Mannlicher M- Austria-Hungary - Bolt-Action Rifle - ×mmR</t>
  </si>
  <si>
    <t>Mannlicher M/ Austria-Hungary - Bolt-Action Rifle - ×mm IS</t>
  </si>
  <si>
    <t>SAR- Republic of Singapore, United Kingdom - Assault Rifle - .×mm NATO</t>
  </si>
  <si>
    <t>TsKIB-SOO OC-</t>
  </si>
  <si>
    <t>Wanzl Infantry Rifle M/ Austrian Empire -  - Breech-Loaded Rifle - ×mmR</t>
  </si>
  <si>
    <t>Webley Revolver British Empire -  - Double-Action Revolvers</t>
  </si>
  <si>
    <t>Webley Mk I British Empire -  - Double-Action Revolver - . Webley</t>
  </si>
  <si>
    <t>Webley Mk I* British Empire -  - Double-Action Revolver - . Webley</t>
  </si>
  <si>
    <t>Williams Gun Confederate States of America -  - Gatling Gun - . Inch Cartridge</t>
  </si>
  <si>
    <t>Leapers  </t>
  </si>
  <si>
    <t>AIM Sports Inc  </t>
  </si>
  <si>
    <t>Osprey  </t>
  </si>
  <si>
    <t>CounterSniper Optics  </t>
  </si>
  <si>
    <t>Kahles  </t>
  </si>
  <si>
    <t>Styrka  </t>
  </si>
  <si>
    <t>Claridge Hi-Tec Pistol S US - Semi-Automatic Pistol - ×mm Parabellum</t>
  </si>
  <si>
    <t>Claridge Hi-Tec Pistol C US - Semi-Automatic Pistol - ×mm Parabellum</t>
  </si>
  <si>
    <t>Claridge Hi-Tec Pistol LEC US - Semi-Automatic Pistol - ×mm Parabellum</t>
  </si>
  <si>
    <t>Claridge Hi-Tec Pistol T/L US - Semi-Automatic Pistol - ×mm Parabellum</t>
  </si>
  <si>
    <t>Cobray M-/ US - Machine Pistol - ×mm Parabellum</t>
  </si>
  <si>
    <t>Colt M US - Semi-Automatic Pistol - . ACP</t>
  </si>
  <si>
    <t>Colt MA US - Semi-Automatic Pistol - . ACP</t>
  </si>
  <si>
    <t>Colt MA US - Semi-Automatic Pistol - . ACP: Prototype</t>
  </si>
  <si>
    <t>Colt Commander US - Pistol - ×mm Parabellum, . Super, &amp; . ACP</t>
  </si>
  <si>
    <t>Colt Pocket  US - Subcompact Semi-Automatic Pistol - ×mm Parabellum</t>
  </si>
  <si>
    <t>Colt Buntline Special Second Generation United States of America - Colt's Manufacturing Company -  - Single-Action Revolver - . Colt: Second generation variant of the Colt Buntline Special. Production began in  and ended in .</t>
  </si>
  <si>
    <t>Colt New Frontier Buntline Special United States of America - Colt's Manufacturing Company -  - Single-Action Revolver - . Colt: Third generation variant of the Colt Buntline Special. Features adjustable sights. Production began in  and ended in .</t>
  </si>
  <si>
    <t>Colt M US - Double-Action Revolver - . Long Colt, . Short Colt, . Long Colt</t>
  </si>
  <si>
    <t>Colt M US - Double-Action Revolver - . Long Colt, . Long Colt</t>
  </si>
  <si>
    <t>Colt M US - Double-Action Revolver - . ACP</t>
  </si>
  <si>
    <t>Colt Model  US - Submachine Gun - ×mm Parabellum</t>
  </si>
  <si>
    <t>T Pistol Taiwan - Semi-Automatic Pistol - ×mm Parabellum</t>
  </si>
  <si>
    <t>TK Taiwan - Semi-Automatic Pistol - ×mm Parabellum, . ACP</t>
  </si>
  <si>
    <t>TK Taiwan - Semi-Automatic Pistol - ×mm Parabellum</t>
  </si>
  <si>
    <t>T Taiwan - Semi-Automatic Pistol - ×mm Parabellum</t>
  </si>
  <si>
    <t>T Sniper Rifle Taiwan - Bolt-Action Sniper Rifle - .×mm NATO</t>
  </si>
  <si>
    <t>T Taiwan - Submachine Gun - ×mm Parabellum</t>
  </si>
  <si>
    <t>TA Taiwan - Submachine Gun - ×mm Parabellum</t>
  </si>
  <si>
    <t>CEV BSM/ M</t>
  </si>
  <si>
    <t>CEV MM</t>
  </si>
  <si>
    <t>Daewoo K South Korea - Semi-Automatic Pistol - ×mm Parabellum</t>
  </si>
  <si>
    <t>Daewoo DP South Korea - Semi-Automatic Pistol - ×mm Parabellum</t>
  </si>
  <si>
    <t>Daewoo DPC South Korea - Compact Semi-Automatic Pistol - ×mm Parabellum</t>
  </si>
  <si>
    <t>Daewoo XK South Korea - Semi-Automatic Pistol - ×mm Parabellum: Prototype</t>
  </si>
  <si>
    <t>Daewoo K South Korea - Submachine Gun - ×mm Parabellum</t>
  </si>
  <si>
    <t>Daewoo XK South Korea - Submachine Gun - ×mm Parabellum: Prototype</t>
  </si>
  <si>
    <t>Dan Wesson M ACP Pistol US - Semi-Automatic Pistol - . ACP</t>
  </si>
  <si>
    <t>Weibel M/ Kingdom of Denmark -  - Light Machine Gun - ×mm</t>
  </si>
  <si>
    <t>Madsen LAR Denmark - Battle Rifle - .×mm, .×mm NATO</t>
  </si>
  <si>
    <t>Madsen LAR .×mm Variant Denmark - Battle Rifle - .×mm: Prototype</t>
  </si>
  <si>
    <t>INA Model  Denmark - Submachine Gun - . ACP</t>
  </si>
  <si>
    <t>Lettet-Forsøgs Denmark - Submachine Gun - ×mm Parabellum: Suomi KP/- Variant</t>
  </si>
  <si>
    <t>Madsen M- Denmark - Submachine Gun - ×mm Parabellum</t>
  </si>
  <si>
    <t>Deer gun US - Single-Shot Pistol - ×mm Parabellum</t>
  </si>
  <si>
    <t>AEK- Soviet Union - Assault Rifle - .×mm</t>
  </si>
  <si>
    <t>AEK-S Soviet Union - Assault Rifle - .×mm</t>
  </si>
  <si>
    <t>AEK- Soviet Union - Assault Rifle - .×mm NATO</t>
  </si>
  <si>
    <t>Demro TAC- US - Semi-Automatic Carbine - ×mm Parabellum, . ACP</t>
  </si>
  <si>
    <t>Demro TAC-M US - Semi-Automatic Carbine - ×mm Parabellum, . ACP</t>
  </si>
  <si>
    <t>Demro TAC-MA Submachine Gun US - Submachine Gun - ×mm Parabellum, . ACP</t>
  </si>
  <si>
    <t>Demro XF- WASP Carbine US - Semi-Automatic Carbine - ×mm Parabellum, . ACP</t>
  </si>
  <si>
    <t>Demro XF-A WASP Submachine Gun US - Submachine Gun - ×mm Parabellum, . ACP</t>
  </si>
  <si>
    <t>FoxCo Fox Carbine US - Semi-Automatic Carbine - ×mm Parabellum, . ACP</t>
  </si>
  <si>
    <t>TRI-C Fox Carbine US - Semi-Automatic Carbine - ×mm Parabellum, . ACP</t>
  </si>
  <si>
    <t>Vektor SS- Republic of South Africa -  - General-Purpose Machine Gun - .×mm NATO</t>
  </si>
  <si>
    <t>Vektor Z- Republic of South Africa -  - Semi-Automatic Pistol - ×mm Parabellum</t>
  </si>
  <si>
    <t>Vektor SP Republic of South Africa -  - Semi-Automatic Pistol - ×mm Parabellum</t>
  </si>
  <si>
    <t>Vektor CR- Republic of South Africa -  - Assault Rifle - .×mm NATO: Prototype</t>
  </si>
  <si>
    <t>Vektor CR- Carbine Republic of South Africa -  - Carbine - .×mm NATO: Prototype</t>
  </si>
  <si>
    <t>Destroyer carbine Spain - Bolt-Action Carbine - ×mm Largo</t>
  </si>
  <si>
    <t>DWM C- Germany - Semi-Automatic Pistol - .×mm Borchardt</t>
  </si>
  <si>
    <t xml:space="preserve">Devel M US - Pistol - ×mm Parabellum: Modified Smith &amp; Wesson Model </t>
  </si>
  <si>
    <t>Systema Colt Modelo  Argentina - Pistol - . ACP: Licensed production MA</t>
  </si>
  <si>
    <t>LA Canada - Carbine - .×mm NATO: Designation given by the UK</t>
  </si>
  <si>
    <t>Diemaco Chain Gun Canada - Chain Gun - .×mm NATO: Licensed production LA</t>
  </si>
  <si>
    <t>Dragunov SVDK Soviet Union - Semi-Automatic Sniper Rifle - .×mm Brenneke, .×mm N</t>
  </si>
  <si>
    <t>Medved Soviet Union - Semi-Automatic Sniper Rifle - .×mm NATOLater models, ×mm</t>
  </si>
  <si>
    <t>Dreyse M German Empire - Semi-Automatic Pistol - ×mm Parabellum</t>
  </si>
  <si>
    <t>EDM Arms Windrunner M US - Bolt-Action Sniper Rifle - . Lapua Magnum</t>
  </si>
  <si>
    <t>ELF- submachinegun Ukraine - Submachine Gun - ×mm Makarov</t>
  </si>
  <si>
    <t>ENARM SMG Brazil - Machine Pistol - ×mm Parabellum</t>
  </si>
  <si>
    <t>EPK Machine Gun Greece - Light Machine Gun - .×mm EPK</t>
  </si>
  <si>
    <t>Erma-Panzer  Germany - Submachine gun - ×mm Parabellum: Prototype</t>
  </si>
  <si>
    <t>Erma EMP- Germany - Submachine Gun - .×mm Mauser, ×mm Parabellum, ×mm Largo</t>
  </si>
  <si>
    <t>Erma EMP- Germany - Submachine Gun - .×mm Mauser, ×mm Parabellum, ×mm Largo: Prototype</t>
  </si>
  <si>
    <t>Erma EMP- Germany - Submachine Gun - ×mm Parabellum: Prototype</t>
  </si>
  <si>
    <t>MP  Nazi Germany - Submachine Gun - ×mm Parabellum: Prototype</t>
  </si>
  <si>
    <t>MP  Nazi Germany - Submachine Gun - ×mm Parabellum</t>
  </si>
  <si>
    <t>Halcon M- Argentina - Submachine Gun - ×mm Parabellum, . ACP</t>
  </si>
  <si>
    <t>Halcon ML- Argentina - Submachine Gun - ×mm Parabellum, . ACP</t>
  </si>
  <si>
    <t>Halcon ML- Argentina - Submachine Gun - ×mm Parabellum</t>
  </si>
  <si>
    <t>FBP Submachine Gun Portugal - Submachine Gun - ×mm Parabellum</t>
  </si>
  <si>
    <t>FBP m/ Portugal - Submachine Gun - ×mm Parabellum</t>
  </si>
  <si>
    <t>FAMAE PAF Australia, Chile - Submachine Gun - ×mm Parabellum</t>
  </si>
  <si>
    <t>FAMAE SAF Chile - Submachine Gun - ×mm Parabellum</t>
  </si>
  <si>
    <t>FAMAE Mini SAF Chile - Submachine Gun - ×mm Parabellum</t>
  </si>
  <si>
    <t>AMD  Hungary - Assault Rifle - .×mm</t>
  </si>
  <si>
    <t>AKM- Hungary - Assault Rifle - .×mm</t>
  </si>
  <si>
    <t>FEG Model  Hungary - Semi-Automatic Rifle - .×mm</t>
  </si>
  <si>
    <t>Fiat–Revelli Modello  Kingdom of Italy - Heavy Machine Gun - ×mm RB Breda</t>
  </si>
  <si>
    <t>Floro MK- Philippines - Submachine Gun - ×mm Parabellum</t>
  </si>
  <si>
    <t>Floro MP- Philippines - Submachine Gun - ×mm Parabellum</t>
  </si>
  <si>
    <t>Systema Colt Modelo  Argentina - Semi-Automatic Pistol - . ACP</t>
  </si>
  <si>
    <t>FMK- Argentina - Submachine Gun - ×mm Parabellum</t>
  </si>
  <si>
    <t>FMK- Argentina - Semi-Automatic Carbine - ×mm Parabellum: Civilian Market Variant</t>
  </si>
  <si>
    <t>FMK C United States - Semi Automatic Pistol - ×mm Parabellum</t>
  </si>
  <si>
    <t>M US - Light Machine Gun - .×mm NATO</t>
  </si>
  <si>
    <t>M Paratrooper US - Light Machine Gun - .×mm NATO</t>
  </si>
  <si>
    <t>M PIP US - Light Machine Gun - .×mm NATO</t>
  </si>
  <si>
    <t>M SPW US - Light Machine Gun - .×mm NATO</t>
  </si>
  <si>
    <t>FN GP Belgium - Semi-Automatic Pistol - ×mm Parabellum</t>
  </si>
  <si>
    <t>FN HP-DA Belgium - Semi-Automatic Pistol - ×mm Parabellum</t>
  </si>
  <si>
    <t>FN Barracuda Belgium, Spain - Double-Action Revolver - ×mm Parabellum, . Magnum, . Special</t>
  </si>
  <si>
    <t>Fokker-Leimberger German Empire - Minigun - .×mm Mauser</t>
  </si>
  <si>
    <t>PT- Federative Republic of Brazil -  - Semi-Automatic Pistol - ×mm Parabellum</t>
  </si>
  <si>
    <t>PT-C Federative Republic of Brazil -  - Compact Semi-Automatic Pistol - ×mm Parabellum</t>
  </si>
  <si>
    <t>Taurus PT- Federative Republic of Brazil -  - Semi-Automatic Pistol - ×mm Parabellum</t>
  </si>
  <si>
    <t>Taurus PT- Federative Republic of Brazil -  - Semi-Automatic Pistol - . ACP</t>
  </si>
  <si>
    <t>M Federative Republic of Brazil - Unknown - Subcompact Double-Action Revolver - . S&amp;W Magnum</t>
  </si>
  <si>
    <t>M Federative Republic of Brazil, Italian Republic -  - Submachine Gun - ×mm Parabellum: Licensed Production Beretta M</t>
  </si>
  <si>
    <t>Franchi LF-</t>
  </si>
  <si>
    <t>Tanfoglio Force Carry F Pro Italian Republic -  - Subcompact Semi-Automatic Pistol - ×mm Parabellum, ×mm IMI</t>
  </si>
  <si>
    <t>Tanfoglio Force Carry R Police Italian Republic -  - Subcompact Semi-Automatic Pistol - ×mm Parabellum, ×mm IMI</t>
  </si>
  <si>
    <t>Tanfoglio GT Italian Republic - Unknown - Semi-Automatic Pistol - ×mm IMI</t>
  </si>
  <si>
    <t>Tanfoglio P Italian Republic - Unknown - Semi-Automatic Pistol - ×mm Parabellum</t>
  </si>
  <si>
    <t>Tanfoglio P Combat Italian Republic - Unknown - Semi-Automatic Pistol - ×mm Parabellum</t>
  </si>
  <si>
    <t>Tanfoglio P Match Italian Republic - Unknown - Semi-Automatic Pistol - ×mm Parabellum</t>
  </si>
  <si>
    <t>Tanfoglio T Italian Republic -  - Semi-Automatic Pistol - ×mm IMI</t>
  </si>
  <si>
    <t>Gepard Submachine Gun Russia - Submachine Gun - ×mm Parabellum</t>
  </si>
  <si>
    <t>Gevarm D France - Submachine Gun - ×mm Parabellum</t>
  </si>
  <si>
    <t>GIAT MAS- CR France - Bolt-Action Rifle - .×mm French</t>
  </si>
  <si>
    <t>GIAT MAS- France - Semi-Automatic Battle Rifle - .×mm French</t>
  </si>
  <si>
    <t>GIAT MAS / France - Semi-Automatic Battle Rifle - .×mm French</t>
  </si>
  <si>
    <t>GIAT MAS / MSF France - Semi-Automatic Battle Rifle - .×mm French</t>
  </si>
  <si>
    <t>Glock  Austria - Semi-Automatic Pistol - ×mm Parabellum</t>
  </si>
  <si>
    <t>Glock A Austria, Australia - Semi-Automatic Pistol - ×mm Parabellum</t>
  </si>
  <si>
    <t>Glock C Austria - Semi-Automatic Pistol - ×mm Parabellum</t>
  </si>
  <si>
    <t>Glock DK Austria, Denmark - Semi-Automatic Pistol - ×mm Parabellum</t>
  </si>
  <si>
    <t>Glock L Austria - Semi-Automatic Pistol - ×mm Parabellum</t>
  </si>
  <si>
    <t>Glock MB Austria - Semi-Automatic Pistol - ×mm Parabellum</t>
  </si>
  <si>
    <t>Glock Pro Austria, Finland - Semi-Automatic Pistol - ×mm Parabellum</t>
  </si>
  <si>
    <t>Glock S Austria, Israel, Pakistan, Tasmania - Semi-Automatic Pistol - ×mm Parabellum</t>
  </si>
  <si>
    <t>Glock  SNF Austria, Panama - Semi-Automatic Pistol - ×mm Parabellum</t>
  </si>
  <si>
    <t>Glock  Austria - Machine Pistol - ×mm Parabellum</t>
  </si>
  <si>
    <t>Glock C Austria - Machine Pistol - ×mm Parabellum</t>
  </si>
  <si>
    <t>Glock  Austria - Compact Semi-Automatic Pistol - ×mm Parabellum</t>
  </si>
  <si>
    <t>Glock C Austria - Compact Semi-Automatic Pistol - ×mm Parabellum</t>
  </si>
  <si>
    <t>Glock  Austria - Subcompact Semi-Automatic Pistol - ×mm Parabellum</t>
  </si>
  <si>
    <t>Glock  Austria - Semi-Automatic Competition Pistol - ×mm Parabellum</t>
  </si>
  <si>
    <t>Glock  Austria - Subcompact Semi-Automatic Pistol - . GAP</t>
  </si>
  <si>
    <t>GORDA SCH- Georgia - Submachine Gun - ×mm Parabellum</t>
  </si>
  <si>
    <t>Ingram SAM- US - Semi-Automatic Carbine - .×mm: M Carbine Derivatives</t>
  </si>
  <si>
    <t>Grad North Ossetia - Assault Rifle - .×mm</t>
  </si>
  <si>
    <t>GPC Slovakia - Semi-Automatic Pistol - ×mm Parabellum</t>
  </si>
  <si>
    <t>P Slovakia - Semi-Automatic Pistol - ×mm Parabellum</t>
  </si>
  <si>
    <t>PS Slovakia - Semi-Automatic Pistol - ×mm Parabellum</t>
  </si>
  <si>
    <t>P Slovakia - Subcompact Semi-Automatic Pistol - ×mm Parabellum</t>
  </si>
  <si>
    <t>Grot CH-/ Rhodesia, South Africa - Submachine Gun - ×mm Parabellum</t>
  </si>
  <si>
    <t>Grot CH-/ Silenced Rhodesia, South Africa - Integrally Suppressed Submachine Gun - ×mm Parabellum</t>
  </si>
  <si>
    <t>PzB  Nazi Germany - Single-Shot Bolt-Action Anti-Tank Rifle - .×mm</t>
  </si>
  <si>
    <t>GrB  Nazi Germany - Shortened Single-Shot Bolt-Action Anti-Tank Rifle - .×mm</t>
  </si>
  <si>
    <t>Hakim Rifle Egypt, Sweden - Semi-Automatic Rifle - .×mm Mauser</t>
  </si>
  <si>
    <t>Rasheed Carbine Egypt - Semi-Automatic Carbine - .×mm Mauser</t>
  </si>
  <si>
    <t>HIW VSK Nazi Germany - Battle Rifle - .×mm IS</t>
  </si>
  <si>
    <t>HIW VSK Carbine Nazi Germany - Carbine - .×mm Kurz</t>
  </si>
  <si>
    <t>Hi-Point C- US - Semi-Automatic Pistol - ×mm Parabellum</t>
  </si>
  <si>
    <t>Hi-Point C- Comp US - Semi-Automatic Pistol - ×mm Parabellum</t>
  </si>
  <si>
    <t>Hi-Point  Carbine US - Semi-Automatic Carbine - ×mm Parabellum</t>
  </si>
  <si>
    <t>Hi-Point TS US - Semi-Automatic Carbine - ×mm Parabellum</t>
  </si>
  <si>
    <t>Hi-Point  Carbine US - Semi-Automatic Carbine - . ACP</t>
  </si>
  <si>
    <t>HK EFL West Germany - Single-Shot Flare Launcher - ×mm Flare</t>
  </si>
  <si>
    <t>m/ Portugal - General Purpose Machine Gun - .×mm NATO</t>
  </si>
  <si>
    <t>HK P West Germany - Semi-Automatic Pistol - ×mm Parabellum</t>
  </si>
  <si>
    <t>HK PM West Germany - Semi-Automatic Pistol - ×mm Parabellum</t>
  </si>
  <si>
    <t>HK PMSD West Germany - Integrally Suppressed Semi-Automatic Pistol - ×mm Parabellum</t>
  </si>
  <si>
    <t>HK PPT West Germany - Semi-Automatic Pistol - ×mm Parabellum</t>
  </si>
  <si>
    <t>HK P West Germany - Semi-Automatic Pistol - .×mm Parabellum, ×mm Parabellum</t>
  </si>
  <si>
    <t>HK PK West Germany - Compact Semi-Automatic Pistol - ×mm Parabellum: Prototype</t>
  </si>
  <si>
    <t>HK PS Target West Germany - Semi-Automatic Pistol - ×mm Parabellum, . ACP</t>
  </si>
  <si>
    <t>HK USP Germany - Semi-Automatic Pistol - ×mm Parabellum</t>
  </si>
  <si>
    <t>HK P Germany - Semi-Automatic Pistol - ×mm Parabellum</t>
  </si>
  <si>
    <t>HK USPSD Germany - Semi-Automatic Pistol - ×mm Parabellum</t>
  </si>
  <si>
    <t>HK USP Elite Germany - Semi-Automatic Pistol - ×mm Parabellum, . ACP</t>
  </si>
  <si>
    <t>HKKA West Germany - Carbine - .×mm: Prototype</t>
  </si>
  <si>
    <t>HKZF West Germany - Scoped Semi-Automatic Battle Rifle - .×mm NATO</t>
  </si>
  <si>
    <t>HK SR West Germany - Scoped Semi-Automatic Battle Rifle - .×mm NATO</t>
  </si>
  <si>
    <t>HKAZF West Germany - Scoped Semi-Automatic Battle Rifle - .×mm NATO</t>
  </si>
  <si>
    <t>HK SR T West Germany - Scoped Semi-Automatic Battle Rifle - .×mm NATO</t>
  </si>
  <si>
    <t>HK SR TC West Germany - Scoped Semi-Automatic Battle Rifle - .×mm NATO</t>
  </si>
  <si>
    <t>HK West Germany - Semi-Automatic Rifle - . Remington</t>
  </si>
  <si>
    <t>HK MP West Germany - Submachine Gun - ×mm Parabellum</t>
  </si>
  <si>
    <t>HK MPA West Germany - Submachine Gun - ×mm Parabellum</t>
  </si>
  <si>
    <t>HK MP PIP West Germany - Submachine Gun - ×mm Parabellum</t>
  </si>
  <si>
    <t>HK MPF West Germany - Submachine Gun - ×mm Parabellum</t>
  </si>
  <si>
    <t>HK MPK West Germany - Submachine Gun - ×mm Parabellum</t>
  </si>
  <si>
    <t>HK MPKA West Germany - Submachine Gun - ×mm Parabellum</t>
  </si>
  <si>
    <t>HK MPK-N West Germany - Submachine Gun - ×mm Parabellum</t>
  </si>
  <si>
    <t>HK MPK PDW West Germany - Personal Defense Weapon - ×mm Parabellum</t>
  </si>
  <si>
    <t>HK MPN West Germany - Submachine Gun - ×mm Parabellum</t>
  </si>
  <si>
    <t>HK MPN RIS West Germany - Submachine Gun - ×mm Parabellum</t>
  </si>
  <si>
    <t>HK MPPT West Germany - Submachine Gun - ×mm Parabellum</t>
  </si>
  <si>
    <t>HK MPSD West Germany - Integrally Suppressed Submachine Gun - ×mm Parabellum</t>
  </si>
  <si>
    <t>HK MPSD-N West Germany - Integrally Suppressed Submachine Gun - ×mm Parabellum</t>
  </si>
  <si>
    <t>HK West Germany - Submachine Gun - ×mm Parabellum: Prototype</t>
  </si>
  <si>
    <t>HKA West Germany - Submachine Gun - ×mm Parabellum: Prototype</t>
  </si>
  <si>
    <t>HK West Germany - Submachine Gun - ×mm Parabellum</t>
  </si>
  <si>
    <t>HKA West Germany - Submachine Gun - ×mm Parabellum</t>
  </si>
  <si>
    <t>HKKA West Germany - Submachine Gun - ×mm Parabellum</t>
  </si>
  <si>
    <t>HK UMP Germany - Semi-Automatic Submachine Gun - ×mm Parabellum</t>
  </si>
  <si>
    <t>HK USC Germany - Semi-Automatic Submachine Gun - ×mm Parabellum</t>
  </si>
  <si>
    <t>Ballester–Molina Argentina - Semi-Automatic Pistol - . ACP: Colt M Copy</t>
  </si>
  <si>
    <t>Hafdasa C- Argentina - Submachine Gun - ×mm Parabellum, . ACP</t>
  </si>
  <si>
    <t>Hafdasa C- Argentina - Machine Pistol - ×mm Parabellum, . ACP</t>
  </si>
  <si>
    <t>Hafdasa Z- Argentina - Submachine Gun - ×mm Parabellum, . ACP</t>
  </si>
  <si>
    <t>Holding Dine PAME-SB Ecuador - Submachine Gun - ×mm Parabellum</t>
  </si>
  <si>
    <t>Hotchkiss M France - Medium Machine Gun - mm Lebel</t>
  </si>
  <si>
    <t>Hovea M/ Denmark - Submachine Gun - ×mm Parabellum</t>
  </si>
  <si>
    <t>Howa Type  Japan - Assault Rifle - .×mm NATO</t>
  </si>
  <si>
    <t>Howa Type -F Japan - Assault Rifle - .×mm NATO</t>
  </si>
  <si>
    <t>IMBEL Mosquefal M Brazil - Battle Rifle - .×mm NATO</t>
  </si>
  <si>
    <t>IMI Dror Pattern  Israel - Light Machine Gun - .×mm Mauser</t>
  </si>
  <si>
    <t>IMI Jericho  Israel - Semi-Automatic Pistol - ×mm Parabellum</t>
  </si>
  <si>
    <t>IMI Galil ACE Israel - Automatic Rifle - .×mm NATO, .×mm, .×mm NATO</t>
  </si>
  <si>
    <t>IMI Galil ACE  Israel - Subcompact Assault Rifle - .×mm</t>
  </si>
  <si>
    <t>IMI Galil ACE  Israel - Assault Rifle - .×mm</t>
  </si>
  <si>
    <t>IMI SR- Israel - Semi-Automatic Designated Marksman Rifle - .×mm NATO</t>
  </si>
  <si>
    <t>IMI MTAR- .mm Israel - Subcompact Assault Rifle - .×mm</t>
  </si>
  <si>
    <t>IMI Uzi Israel - Submachine Gun - ×mm Parabellum, . ACP</t>
  </si>
  <si>
    <t>IMI Mini-Uzi Israel - Compact Submachine Gun - ×mm Parabellum, . ACP</t>
  </si>
  <si>
    <t>IMI Micro-Uzi Israel - Machine Pistol - ×mm Parabellum, . ACP</t>
  </si>
  <si>
    <t>IMI Micro-Uzi Para Israel - Semi-Automatic Pistol - ×mm Parabellum, . ACP</t>
  </si>
  <si>
    <t>IMI Micro-Uzi Pistol Israel - Semi-Automatic Pistol - ×mm Parabellum, . ACP</t>
  </si>
  <si>
    <t>IMI Micro-Uzi Pro Israel - Machine Pistol - ×mm Parabellum, . ACP</t>
  </si>
  <si>
    <t>IMI Mini-Uzi Carbine Israel - Compact Semi-Automatic Carbine - ×mm Parabellum, . ACP</t>
  </si>
  <si>
    <t>IMI Uzi Carbine Israel - Semi-Automatic Carbine - ×mm Parabellum, . ACP</t>
  </si>
  <si>
    <t>INDEP Lusa Submachine Gun Portugal - Submachine Gun - ×mm Parabellum</t>
  </si>
  <si>
    <t>INDEP Lusa A Portugal - Submachine Gun - ×mm Parabellum</t>
  </si>
  <si>
    <t>International Ordnance MP- US - Submachine Gun - ×mm Parabellum: Licensed Production Sten</t>
  </si>
  <si>
    <t>Intratec CAT- US - Subcompact Semi-Automatic Pistol - ×mm Parabellum</t>
  </si>
  <si>
    <t>Intratec TEC- Sweden, US - Semi-Automatic Handgun - ×mm Parabellum</t>
  </si>
  <si>
    <t>Intratec TEC-M Sweden, US - Compact Semi-Automatic Handgun - ×mm Parabellum</t>
  </si>
  <si>
    <t>Intratec TEC-S Sweden, US - Semi-Automatic Handgun - ×mm Parabellum</t>
  </si>
  <si>
    <t>Intratec TEC-DC Sweden, US - Semi-Automatic Handgun - ×mm Parabellum</t>
  </si>
  <si>
    <t>Interdynamic MP- Sweden - Submachine Gun - ×mm Parabellum</t>
  </si>
  <si>
    <t>AN- Russia - Assault Rifle - .×mm</t>
  </si>
  <si>
    <t>SV- Russian Federation -  - Bolt-Action Sniper Rifle - .×mm NATO, .×mmR</t>
  </si>
  <si>
    <t>SV- M Russian Federation -  - Bolt-Action Sniper Rifle - .×mm NATO, .×mmR</t>
  </si>
  <si>
    <t>SV-M Russian Federation -  - Bolt-Action Sniper Rifle - .×mm NATO, .×mmR</t>
  </si>
  <si>
    <t>SV- Russian Federation -  - Bolt-Action Sniper Rifle - . Lapua Magnum</t>
  </si>
  <si>
    <t>SV- M Russian Federation -  - Bolt-Action Sniper Rifle - . Lapua Magnum</t>
  </si>
  <si>
    <t>SV-M Russian Federation -  - Bolt-Action Sniper Rifle - . Lapua Magnum</t>
  </si>
  <si>
    <t>SV Russian Federation -  - Straight-Pull Bolt-Action Sniper Rifle - . Long Rifle</t>
  </si>
  <si>
    <t>Izhmash PP- Bizon</t>
  </si>
  <si>
    <t>Izhmash Bizon- Russia - Submachine Gun - ×mm Makarov</t>
  </si>
  <si>
    <t>Makarov Soviet Union - Semi-Automatic Pistol - ×mm Makarov</t>
  </si>
  <si>
    <t>Makarov PM Soviet Union - Semi-Automatic Pistol - ×mm Makarov</t>
  </si>
  <si>
    <t>Makarov PMM Soviet Union - Semi-Automatic Pistol - ×mm Makarov</t>
  </si>
  <si>
    <t>Makarov PB Pistol Soviet Union - Integrally Suppressed Semi-Automatic Pistol - ×mm Makarov</t>
  </si>
  <si>
    <t>MP- Russian Federation - Semi-Automatic Pistol - ×mm NATO, ×mm Parabellum, ×mm N +P</t>
  </si>
  <si>
    <t>MP- Russian Federation - Semi-Automatic Pistol - ×mm Parabellum</t>
  </si>
  <si>
    <t>MP-C Russian Federation - Semi-Automatic Pistol - ×mm Parabellum</t>
  </si>
  <si>
    <t>MP-C Russian Federation - Compact Semi-Automatic Pistol - ×mm Parabellum</t>
  </si>
  <si>
    <t>Jatimatic GG- SMG PDW Finland - Submachine Gun - ×mm Parabellum</t>
  </si>
  <si>
    <t>Jennings Nine US - Compact Semi-Automatic Pistol - ×mm Parabellum</t>
  </si>
  <si>
    <t>K- Armenia - Assault Rifle - .×mm</t>
  </si>
  <si>
    <t>KAC SR- US - Assault Rifle - .×mm: Prototype</t>
  </si>
  <si>
    <t>Kahr K US - Compact Semi-Automatic Pistol - ×mm Parabellum</t>
  </si>
  <si>
    <t>Kahr MK US - Subcompact Semi-Automatic Pistol - ×mm Parabellum</t>
  </si>
  <si>
    <t>Kahr CW US - Compact Semi-Automatic Pistol - ×mm Parabellum</t>
  </si>
  <si>
    <t>Kahr P US - Compact Semi-Automatic Pistol - ×mm Parabellum</t>
  </si>
  <si>
    <t>Kahr PM US - Subcompact Semi-Automatic Pistol - ×mm Parabellum</t>
  </si>
  <si>
    <t>Kahr T US - Compact Semi-Automatic Pistol - ×mm Parabellum</t>
  </si>
  <si>
    <t>Kahr TP US - Compact Semi-Automatic Pistol - ×mm Parabellum</t>
  </si>
  <si>
    <t>AK- Union of Soviet Socialist Republics - Mikhail Kalashnikov - - - Assault Rifle - .×mm: Considered to be the first assault rifle ever mass-produced.</t>
  </si>
  <si>
    <t>AK- Union of Soviet Socialist Republics - Mikhail Kalashnikov -  - Assault Rifle - .×mm: Variant of the AKM that improves some of the features, and uses a newer .×mm cartridge.</t>
  </si>
  <si>
    <t>AKS- Union of Soviet Socialist Republics - Mikhail Kalashnikov -  - Assault Rifle - .×mm: Variant of the AK- assault rifle with a side-folding metal shoulder stock, designed primarily for use with airborne infantry units.</t>
  </si>
  <si>
    <t>AKS-U Union of Soviet Socialist Republics - Mikhail Kalashnikov - - - Carbine - .×mm: Carbine-length variant of the AKS- assault rifle. Used primarily with airborne infantry units, armored vehicle crews, rear-echelon support units, and special forces.</t>
  </si>
  <si>
    <t>RPK- Union of Soviet Socialist Republics - Mikhail Kalashnikov -  - Squad Automatic Weapon - .×mm: Squad automatic weapon variant of the AK- assault rifle.</t>
  </si>
  <si>
    <t>RPK Union of Soviet Socialist Republics - Mikhail Kalashnikov -  - Squad Automatic Weapon - .×mm: Squad automatic weapon variant of the AKM assault rifle.</t>
  </si>
  <si>
    <t>Kanuni pistol Turkey - Semi-Automatic Pistol - ×mm Parabellum</t>
  </si>
  <si>
    <t>Kashatn Submachine Gun Russian Federation - Submachine Gun - ×mm Parabellum</t>
  </si>
  <si>
    <t>PP- Russian Federation - Machine Pistol - ×mm Parabellum</t>
  </si>
  <si>
    <t>R- Russian Federation - Double-Action Revolver - ×mm Makarov</t>
  </si>
  <si>
    <t>U-S Russian Federation - Double-Action Revolver - .×mmR PM</t>
  </si>
  <si>
    <t>OTs- Russian Federation - Carbine - ×mm</t>
  </si>
  <si>
    <t>OTs- Russian Federation - Assault Rifle - .×mm, ×mm</t>
  </si>
  <si>
    <t>OTs--A Russian Federation - Assault Rifle - .×mm</t>
  </si>
  <si>
    <t>OTs--A Russian Federation - Assault Rifle - .×mm: Prototype</t>
  </si>
  <si>
    <t>OTs--A Russian Federation - Assault Rifle - ×mm</t>
  </si>
  <si>
    <t>VSK- Russian Federation -  - Semi-Automatic Sniper Rifle - ×mm</t>
  </si>
  <si>
    <t>A- Russian Federation - Subcompact Assault Rifle - ×mm</t>
  </si>
  <si>
    <t>RMB- Russian Federation - Pump-Action Shotgun -  gauge</t>
  </si>
  <si>
    <t>RMf- Russian Federation - Pump-Action Shotgun -  gauge</t>
  </si>
  <si>
    <t>RMO- Russian Federation - Pump-Action Shotgun -  gauge</t>
  </si>
  <si>
    <t>PP- Russian Federation - Submachine Gun - ×mm Parabellum</t>
  </si>
  <si>
    <t>Kel-Tec P- US - Compact Semi-Automatic Pistol - ×mm Parabellum</t>
  </si>
  <si>
    <t>Kel-Tec PF- US - Subcompact Semi-Automatic Pistol - ×mm Parabellum</t>
  </si>
  <si>
    <t>KGP- Hungarian Machine Pistol Hungary - Machine Pistol - ×mm Parabellum</t>
  </si>
  <si>
    <t>Kimber Aegis US - Semi-Automatic Pistol - ×mm: Colt M Variant</t>
  </si>
  <si>
    <t>Kimber Pro Aegis II US - Compact Semi-Automatic Pistol - ×mm</t>
  </si>
  <si>
    <t>Kimber Ultra Aegis II US - Subcompact Semi-Automatic Pistol - ×mm</t>
  </si>
  <si>
    <t>Kimber CDP II US - Semi-Automatic Pistol - . ACP: Colt M Variant</t>
  </si>
  <si>
    <t>Kimber Classic . US - Semi-Automatic Pistol - . ACP: Licensed Production Colt M Variant</t>
  </si>
  <si>
    <t>Kimber Compact US - Compact Semi-Automatic Pistol - . ACP: Licensed Production Colt M Variant</t>
  </si>
  <si>
    <t>Kimber Covert II US - Semi-Automatic Pistol - . ACP: Colt M Variant</t>
  </si>
  <si>
    <t>Kimber Crimson Carry US - Semi-Automatic Pistol - . ACP: Colt M Variant</t>
  </si>
  <si>
    <t>Kimber Custom US - Semi-Automatic Pistol - . ACP: Colt M Variant</t>
  </si>
  <si>
    <t>Kimber Gold Match II US - Semi-Automatic Pistol - . ACP: Colt M Variant</t>
  </si>
  <si>
    <t>Kimber Pro Carry US - Compact Semi-Automatic Pistol - . ACP: Colt M Variant</t>
  </si>
  <si>
    <t>Kimber Rimfire US - Semi-Automatic Pistol - . Long Rifle: Colt M Variant</t>
  </si>
  <si>
    <t>Kimber Solo US - Subcompact Semi-Automatic Pistol - ×mm Parabellum: Colt M Variant</t>
  </si>
  <si>
    <t>Kimber Tactical II US - Semi-Automatic Pistol - . ACP: Colt M Variant</t>
  </si>
  <si>
    <t>Kimber Ten II US - Compact Semi-Automatic Pistol - . ACP: Colt M Variant</t>
  </si>
  <si>
    <t>AP- US - Semi-Automatic Pistol - ×mm Parabellum</t>
  </si>
  <si>
    <t>Knorr-Bremse automatic rifle Germany - Light Machine Gun - .×mm Mauser</t>
  </si>
  <si>
    <t>Kokoda Australia - Submachine Gun - ×mm Parabellum: Owen Gun Variant</t>
  </si>
  <si>
    <t>KOVROV AEK-K Russian Federation - Submachine Gun - ×mm Parabellum</t>
  </si>
  <si>
    <t>M Carbine Denmark - Bolt-Action Carbine - ×mmR</t>
  </si>
  <si>
    <t>M Rifle Denmark - Bolt-Action Rifle - ×mmR</t>
  </si>
  <si>
    <t>M Sniper Rifle Denmark - Bolt-Action Sniper Rifle - ×mmR</t>
  </si>
  <si>
    <t>M Rifle Norway - Bolt-Action Rifle - .×mm</t>
  </si>
  <si>
    <t>M Carbine Norway - Bolt-Action Carbine - .×mm</t>
  </si>
  <si>
    <t>M Short Rifle Norway - Bolt-Action Carbine - .×mm</t>
  </si>
  <si>
    <t>M Sniper Rifle Norway - Bolt-Action Sniper Rifle - .×mm</t>
  </si>
  <si>
    <t>Kreighoff MG Germany - Medium Machine Gun - ×mm IS</t>
  </si>
  <si>
    <t>Labora Fontbernat M- Spain - Submachine Gun - ×mm Largo</t>
  </si>
  <si>
    <t>Lacoste LDP Rhodesia - Submachine Gun - ×mm Parabellum</t>
  </si>
  <si>
    <t>LaFrance M-SD US, France - Semi-Automatic Pistol - . ACP: Colt M Variant</t>
  </si>
  <si>
    <t>LaserAim Model  US - Semi-Automatic Pistol - . ACP: Colt M Variant</t>
  </si>
  <si>
    <t>Pattern  Enfield UK - Bolt-Action Carbine - . Enfield: Prototype</t>
  </si>
  <si>
    <t>MAG- Republic of Poland - Semi-Automatic Pistol - ×mm Parabellum</t>
  </si>
  <si>
    <t>MAG-C Republic of Poland - Semi-Automatic Pistol - ×mm Parabellum\</t>
  </si>
  <si>
    <t>PM- RAK Polish People's Republic - Machine Pistol - ×mm Makarov</t>
  </si>
  <si>
    <t>PM- Silenced Polish People's Republic - Integrally Suppressed Machine Pistol - ×mm Makarov</t>
  </si>
  <si>
    <t>P- Polish People's Republic - Semi-Automatic Pistol - ×mm Makarov</t>
  </si>
  <si>
    <t>P- Polish People's Republic - Semi-Automatic Pistol - ×mm Makarov: Prototype</t>
  </si>
  <si>
    <t>P-G Polish People's Republic - Semi-Automatic Pistol - mm PA</t>
  </si>
  <si>
    <t>P-M Polish People's Republic - Semi-Automatic Pistol - ×mm Makarov</t>
  </si>
  <si>
    <t>P- Republic of Poland - Semi-Automatic Pistol - ×mm Makarov</t>
  </si>
  <si>
    <t>PT- Polish People's Republic - Semi-Automatic Pistol - ×mm Makarov</t>
  </si>
  <si>
    <t>Pistolet wz.  Vis Second Polish Republic -  - Semi-Automatic Pistol - ×mm Parabellum</t>
  </si>
  <si>
    <t>PM- Glauberyt Polish People's Republic - Machine Pistol - ×mm Makarov</t>
  </si>
  <si>
    <t>PM-P Republic of Poland - Machine Pistol - ×mm Parabellum</t>
  </si>
  <si>
    <t>PM- Republic of Poland - Machine Pistol - ×mm Parabellum</t>
  </si>
  <si>
    <t>PM-S Republic of Poland - Machine Pistol - ×mm Parabellum</t>
  </si>
  <si>
    <t>BRS- Republic of Poland - Semi-Automatic Pistol - ×mm Parabellum</t>
  </si>
  <si>
    <t>Kbs wz.  Beryl Republic of Poland - Assault Rifle - .×mm NATO</t>
  </si>
  <si>
    <t>Kbk wz.  Mini-Beryl Republic of Poland - Carbine - .×mm NATO</t>
  </si>
  <si>
    <t>Radom-Hunter Republic of Poland - Semi-Automatic Rifle - .×mm</t>
  </si>
  <si>
    <t>Artillery Luger German Empire - Semi-Automatic Pistol - ×mm Parabellum</t>
  </si>
  <si>
    <t>M EMR US - Semi-Automatic Designated Marksman Rifle - .×mm NATO</t>
  </si>
  <si>
    <t>Magnum Research MRR US - Semi-Automatic Pistol - ×mm Parabellum</t>
  </si>
  <si>
    <t>Magnum Research MRRS US - Semi-Compact Semi-Automatic Pistol - ×mm Parabellum</t>
  </si>
  <si>
    <t>Magnum Research MRRSL US - Semi-Compact Semi-Automatic Pistol - ×mm Parabellum</t>
  </si>
  <si>
    <t>Magnum Research Desert Eagle  US - Semi-Automatic Pistol - . ACP: Licensed production Colt M</t>
  </si>
  <si>
    <t>Magnum Research MR US - Semi-Automatic Pistol - ×mm Parabellum</t>
  </si>
  <si>
    <t>Magpul FMG- US - Folding Submachine Gun - ×mm Parabellum: Prototype</t>
  </si>
  <si>
    <t>Mamba South Africa - Semi-Automatic Pistol - ×mm Parabellum</t>
  </si>
  <si>
    <t>MAB Model P France - Semi-Automatic Pistol - ×mm Parabellum</t>
  </si>
  <si>
    <t>MAB PA- France - Semi-Automatic Pistol - ×mm Parabellum</t>
  </si>
  <si>
    <t>MAB PA- Target France - Semi-Automatic Pistol - ×mm Parabellum</t>
  </si>
  <si>
    <t>MAC / France - Light Machine Gun - .×mm French</t>
  </si>
  <si>
    <t>MAC /D France - Light Machine Gun - .×mm French</t>
  </si>
  <si>
    <t>MAS- CR France - Bolt-Action Rifle - .×mm French</t>
  </si>
  <si>
    <t>MAS- France - Semi-Automatic Rifle - .×mm French</t>
  </si>
  <si>
    <t>MAS / France - Semi-Automatic Rifle - .×mm French</t>
  </si>
  <si>
    <t>MAS-/ MSF France - Semi-Automatic Rifle - .×mm French</t>
  </si>
  <si>
    <t>MAT- France - Submachine Gun - ×mm Parabellum</t>
  </si>
  <si>
    <t>MAS- France - Submachine Gun - ×mm Parabellum: Prototype</t>
  </si>
  <si>
    <t>MAT- Silenced France - Integrally Suppressed Submachine Gun - ×mm Parabellum</t>
  </si>
  <si>
    <t>MAT- VPA Converted Variant France - Submachine Gun - .×mm Tokarev</t>
  </si>
  <si>
    <t>MAT-/ France - Submachine Gun - ×mm Parabellum</t>
  </si>
  <si>
    <t>DES- French Republic - Unknown Date - Semi-Automatic Pistol - . Long Rifle</t>
  </si>
  <si>
    <t>Manurhin P Germany, France - Semi-Automatic Pistol - ×mm Parabellum: Walther P Variant</t>
  </si>
  <si>
    <t>Manurhin P France - Semi-Automatic Pistol - .×mm Parabellum, ×mm Parabellum, . Long Rifle</t>
  </si>
  <si>
    <t>Manurhin MR  France - Double-Action Revolver - ×mm Parabellum, . Long Rifle, . Magnum . Special</t>
  </si>
  <si>
    <t>Manurhin MR  Gendarmerie France - Double-Action Revolver - ×mm Parabellum, . Long Rifle, . Magnum . Special</t>
  </si>
  <si>
    <t>Manurhin MR  Match France - Double-Action Revolver - ×mm Parabellum, . Long Rifle, . Magnum . Special</t>
  </si>
  <si>
    <t>Manurhin MR  Sport France - Double-Action Revolver - ×mm Parabellum, . Long Rifle, . Magnum . Special</t>
  </si>
  <si>
    <t>Manurhin Spécial Police F France - Double-Action Revolver - ×mm Parabellum, . Long Rifle, . Magnum . Special</t>
  </si>
  <si>
    <t>Marlin Camp Carbine US - Semi-Automatic Carbine - ×mm Parabellum, . ACP</t>
  </si>
  <si>
    <t>Marlin Model  US - Semi-Automatic Rifle - . Long Rifle</t>
  </si>
  <si>
    <t>Marlin Model DL US - Semi-Automatic Rifle - . Long Rifle</t>
  </si>
  <si>
    <t>Marlin Model G US - Semi-Automatic Rifle - . Long Rifle</t>
  </si>
  <si>
    <t>Marlin Model M US - Semi-Automatic Carbine - . Long Rifle</t>
  </si>
  <si>
    <t>Marlin Model M US - Semi-Automatic Rifle - . Long Rifle</t>
  </si>
  <si>
    <t>Mauser EW- Nazi Germany - Vehicle-Mounted Machine Gun - .×mm</t>
  </si>
  <si>
    <t>Mauser C German Empire - Semi-Automatic Pistol - .×mm Mauser</t>
  </si>
  <si>
    <t>Mauser M Compact German Empire - Compact Semi-Automatic Pistol - .×mm Mauser</t>
  </si>
  <si>
    <t>Mauser M Kavallerie Karabiner German Empire - Semi-Automatic Carbine - .×mm Mauser</t>
  </si>
  <si>
    <t>Mauser M Officer's Model German Empire - Semi-Automatic Pistol - .×mm Mauser</t>
  </si>
  <si>
    <t>Mauser M Turkish Army German Empire - Semi-Automatic Pistol - .×mm Mauser</t>
  </si>
  <si>
    <t>Mauser M Pistol Carbine German Empire - Semi-Automatic Carbine - .×mm Mauser</t>
  </si>
  <si>
    <t>Mauser M Italian Navy German Empire - Semi-Automatic Pistol - .×mm Mauser</t>
  </si>
  <si>
    <t>Mauser M Export Model German Empire - Semi-Automatic Pistol - ×mm Mauser</t>
  </si>
  <si>
    <t>Mauser M Austrian Contract German Empire - Semi-Automatic Pistol - .×mm Mauser</t>
  </si>
  <si>
    <t>Mauser M Prussian Red  German Empire - Semi-Automatic Pistol - ×mm Parabellum</t>
  </si>
  <si>
    <t>Mauser M Bolo Weimar Republic - Semi-Automatic Pistol - .×mm Mauser</t>
  </si>
  <si>
    <t>Mauser M Bolo .mm Variant Weimar Republic - Semi-Automatic Pistol - .×.mm Mauser: Prototype</t>
  </si>
  <si>
    <t>Mauser M Weimar Republic - Machine Pistol - .×mm Mauser, ×mm Parabellum</t>
  </si>
  <si>
    <t>Mauser Gewehr  German Empire - Bolt-Action Rifle - .×mm Mauser, ×mm IS</t>
  </si>
  <si>
    <t>Mauser Karabiner a German Empire - Bolt-Action Carbine - .×mm Mauser, ×mm IS</t>
  </si>
  <si>
    <t>Mauser Karabiner b German Empire - Bolt-Action Carbine - .×mm Mauser, ×mm IS</t>
  </si>
  <si>
    <t>Mauser Karabiner k Nazi Germany - Bolt-Action Carbine - .×mm Mauser, ×mm IS</t>
  </si>
  <si>
    <t>Mauser Karabiner k Kriegsmodell Nazi Germany - Bolt-Action Carbine - .×mm Mauser, ×mm IS</t>
  </si>
  <si>
    <t>Mauser Karabiner k Paratrooper Variant Nazi Germany - Bolt-Action Carbine - .×mm Mauser, ×mm IS: Prototype</t>
  </si>
  <si>
    <t>Mauser Karabiner k Sniper Conversion Nazi Germany - Bolt-Action Carbine - .×mm Mauser, ×mm IS</t>
  </si>
  <si>
    <t>Mauser Gewehr  Sniper Conversion German Empire - Bolt-Action Sniper Rifle - .×mm Mauser, ×mm IS</t>
  </si>
  <si>
    <t>Mauser M  Germany - Bolt-Action Carbine - .×mm Mauser, ×mm IS, Many other commercial cartridges</t>
  </si>
  <si>
    <t>Mauser Model  German Empire - Bolt-Action Rifle - .×mm Argentine</t>
  </si>
  <si>
    <t>Mauser MP- West Germany - Submachine gun - ×mm Parabellum</t>
  </si>
  <si>
    <t>Maxim MG  TuF German Empire - Anti-Aircraft Gun - .×mmSR</t>
  </si>
  <si>
    <t>MKEK SMP Turkey, Germany - Submachine Gun - ×mm Parabellum: HK MP Variant</t>
  </si>
  <si>
    <t>MKEK SMP-K Turkey, Germany - Compact Submachine Gun - ×mm Parabellum: HK MP-K Variant</t>
  </si>
  <si>
    <t>Uru Submachine gun Brazil - Submachine Gun - ×mm Parabellum, . ACP</t>
  </si>
  <si>
    <t>MEMS M- Argentina - Submachine Gun - ×mm Parabellum</t>
  </si>
  <si>
    <t>Métral submachine gun France - Submachine Gun - ×mm Parabellum</t>
  </si>
  <si>
    <t>Milkor BXP South Africa - Submachine Gun - ×mm Parabellum</t>
  </si>
  <si>
    <t>Milkor BXP Tressitu South Africa - Submachine Gun - ×mm Parabellum</t>
  </si>
  <si>
    <t>Minebea PM- Japan - Machine Pistol - ×mm Parabellum</t>
  </si>
  <si>
    <t>Mitchell submachine gun New Zealand - Submachine Gun - ×mm Parabellum: Prototype</t>
  </si>
  <si>
    <t>Mod.  S.I.A. light machine gun Italy - Light Machine Gun - .×mm: Browning M BAR Variant</t>
  </si>
  <si>
    <t>MORS Submachine Gun Poland - Submachine Gun - ×mm Parabellum</t>
  </si>
  <si>
    <t>Mosin–Nagant M/ Soviet Union - Bolt-Action Carbine - .×mmR</t>
  </si>
  <si>
    <t>Mosin–Nagant M Russian Empire - Bolt-Action Rifle - .×mmR</t>
  </si>
  <si>
    <t>Mosin–Nagant M Russian Empire, US - Bolt-Action Rifle - .×mmR</t>
  </si>
  <si>
    <t>MPA submachine gun Argentina - Submachine Gun - ×mm Parabellum</t>
  </si>
  <si>
    <t>Nagant M Russian Empire - Double-Action Revolver - .×mmR</t>
  </si>
  <si>
    <t>Nambu Type  Japan - Submachine Gun - ×mm Parabellum</t>
  </si>
  <si>
    <t>Norinco M China - Semi-Automatic Pistol - . Long Rifle: Colt Woodsman Clone</t>
  </si>
  <si>
    <t>Norinco NP  China - Semi-Automatic Pistol - ×mm Parabellum: SIG Sauer P Clone</t>
  </si>
  <si>
    <t>Norinco NP  China - Semi-Automatic Pistol - ×mm Parabellum: Sig Sauer P Clone</t>
  </si>
  <si>
    <t>Norinco NZ  China - Semi-Automatic Pistol - ×mm Parabellum: CZ- Clone</t>
  </si>
  <si>
    <t>Norinco P  China - Semi-Automatic Pistol - ×mm Parabellum: Colt M Clone</t>
  </si>
  <si>
    <t>Norinco NP  China - Semi-Automatic Pistol - ×mm Parabellum</t>
  </si>
  <si>
    <t>Norinco QSZ- China - Semi-Automatic Pistol</t>
  </si>
  <si>
    <t>Norinco CF  China - Semi-Automatic Pistol - ×mm Parabellum</t>
  </si>
  <si>
    <t>Norinco CS/LP China - Compact Semi-Automatic Pistol - ×mm Parabellum</t>
  </si>
  <si>
    <t>Norinco QSZ--. China - Semi-Automatic Pistol - .×mm DAP</t>
  </si>
  <si>
    <t>Norinco QSZ-- China - Semi-Automatic Pistol - ×mm Parabellum</t>
  </si>
  <si>
    <t>Norinco Type  China - Semi-Automatic Pistol - .×mm Type , ×mm Parabellum</t>
  </si>
  <si>
    <t>Norinco NP- China - Semi-Automatic Pistol - ×mm Parabellum</t>
  </si>
  <si>
    <t>Norinco NP-A China - Semi-Automatic Pistol - ×mm Parabellum</t>
  </si>
  <si>
    <t>Norinco Type B China - Semi-Automatic Pistol - ×mm Parabellum</t>
  </si>
  <si>
    <t>Norinco Type  Czech Republic, China - Semi-Automatic Pistol - ×mm Parabellum: CZ- Copy</t>
  </si>
  <si>
    <t>Norinco KBU-A China - Semi-Automatic Designated Marksman Rifle - .×mm NATO</t>
  </si>
  <si>
    <t>Norinco QBZ- China - Assault Rifle - DBP, .×mm DBP</t>
  </si>
  <si>
    <t>Norinco QBB- China - Squad Automatic Weapon - .×mm DBP</t>
  </si>
  <si>
    <t>Norinco QBZ-B China - Carbine - .×mm DBP</t>
  </si>
  <si>
    <t>Norinco QBZ-G China - Assault Rifle - .×mm DBP</t>
  </si>
  <si>
    <t>Norinco QBZ- FTU China - Assault Rifle - .×mm DBP</t>
  </si>
  <si>
    <t>Norinco QBZ- China - Assault Rifle - .×mm NATO</t>
  </si>
  <si>
    <t>Norinco QBB- China - Squad Automatic Weapon - .×mm NATO</t>
  </si>
  <si>
    <t>Norinco QBZ-A China - Assault Rifle - .×mm NATO</t>
  </si>
  <si>
    <t>Norinco Type  China - Semi-Automatic Rifle - . Remington</t>
  </si>
  <si>
    <t>Norinco Type  FTU China - Semi-Automatic Rifle - . Remington</t>
  </si>
  <si>
    <t>Norinco QBZ-B China - Carbine - .×mm NATO</t>
  </si>
  <si>
    <t>Norinco QBZ- China - Semi-Automatic Carbine - . Remington</t>
  </si>
  <si>
    <t>Norinco SKS China - Semi-Automatic Carbine - .×mm</t>
  </si>
  <si>
    <t>Norinco SKS Sporter China - Semi-Automatic Carbine - .×mm</t>
  </si>
  <si>
    <t>Norinco Type  China - Assault Rifle - .×mm</t>
  </si>
  <si>
    <t>Norinco Type - China - Assault Rifle - .×mm</t>
  </si>
  <si>
    <t>Norinco Type S China - Assault Rifle - .×mm</t>
  </si>
  <si>
    <t>Norinco Type S- China - Assault Rifle - .×mm</t>
  </si>
  <si>
    <t>Norinco NHM  China - Semi-Automatic Rifle - .×mm: RPK Variant</t>
  </si>
  <si>
    <t>Norinco QBZ-C China - Assault Rifle - .×mm</t>
  </si>
  <si>
    <t>Norinco Type  LMG China - Squad Automatic Weapon - .×mm</t>
  </si>
  <si>
    <t>Norinco Type  Tactical China - Assault Rifle - .×mm</t>
  </si>
  <si>
    <t>Norinco Model  China - Pump-Action Shotgun -  Gauge</t>
  </si>
  <si>
    <t>Norinco Type  China - Submachine Gun - .×mm Tokarev</t>
  </si>
  <si>
    <t>Olympic Arms CAR- US - Carbine - .×mm NATO, . Remington: Colt M Variant</t>
  </si>
  <si>
    <t>Olympic Arms OA- US - Compact Assault Rifle - .×mm NATO</t>
  </si>
  <si>
    <t>Olympic Arms OA- TG US - Compact Assault Rifle - .×mm NATO</t>
  </si>
  <si>
    <t>Orita M Romania - Submachine Gun - ×mm Parabellum</t>
  </si>
  <si>
    <t>Owen Machine Carbine Australia - Submachine Gun - ×mm Parabellum</t>
  </si>
  <si>
    <t>POF SMG-K Pakistan, Germany - Compact Submachine Gun - ×mm Parabellum: Licensed Production HK MPK</t>
  </si>
  <si>
    <t>wz. Poland - Light Machine Gun - .×mm Mauser: Licensed Production Browning M</t>
  </si>
  <si>
    <t>RKM wz. Poland - Aircraft Mounted Machine Gun - .×mm Mauser</t>
  </si>
  <si>
    <t>Para Ordnance P- Canada - Semi-Automatic Pistol - ×mm Parabellum</t>
  </si>
  <si>
    <t>Parker-Hale PDW UK - Personal Defense Weapon - ×mm Parabellum</t>
  </si>
  <si>
    <t>Bushman IDW UK - Personal Defense Weapon - ×mm Parabellum</t>
  </si>
  <si>
    <t>Patria Argentina - Submachine Gun - ×mm Parabellum</t>
  </si>
  <si>
    <t>Peters Stahl Hunter Germany - Semi-Automatic Pistol - . ACP: Colt M Variant</t>
  </si>
  <si>
    <t>Peters Stahl Trophy Master Germany - Semi-Automatic Pistol - . ACP: Colt M Variant</t>
  </si>
  <si>
    <t>Poly Technologies AK- China, Soviet Union - Semi-Automatic Rifle - .×mm: AK- Variant</t>
  </si>
  <si>
    <t>Poly Technologies AKS China, Soviet Union - Semi-Automatic Rifle - .×mm: AKS Variant</t>
  </si>
  <si>
    <t>Poly Technologies Legend Rifle China, Soviet Union - Semi-Automatic Rifle - .×mm: AK- Variant</t>
  </si>
  <si>
    <t>Poly Technologies Legend AK-S China, Soviet Union - Semi-Automatic Rifle - .×mm: AK- Variant</t>
  </si>
  <si>
    <t>Poly Technologies Legend National Match China, Soviet Union - Semi-Automatic Rifle - .×mm: AK- Variant</t>
  </si>
  <si>
    <t>Prilutsky M Russian Empire - Automatic Pistol - ×mm Parabellum</t>
  </si>
  <si>
    <t>Professional Ordnance Carbon- Type  US - Subcompact Semi-Automatic Rifle - .×mm NATO</t>
  </si>
  <si>
    <t>PTR , Inc.</t>
  </si>
  <si>
    <t>PTR- US, Germany - Semi-Automatic Rifle - .×mm NATO</t>
  </si>
  <si>
    <t>PTR- US - Semi-Automatic Rifle - .×mm</t>
  </si>
  <si>
    <t>PTR- Carbine US - Semi-Automatic Carbine - .×mm NATO</t>
  </si>
  <si>
    <t>PTR F US - Semi-Automatic Rifle - .×mm NATO</t>
  </si>
  <si>
    <t>PTR-F Carbine US, Germany - Semi-Automatic Carbine - .×mm NATO</t>
  </si>
  <si>
    <t>PTR-KPF US, Germany - Semi-Automatic Carbine - .×mm NATO</t>
  </si>
  <si>
    <t>Randall Model A US - Semi-Automatic Pistol - . ACP: Colt M Variant</t>
  </si>
  <si>
    <t>Randall Model A Curtis E Lemay -Star US - Semi-Automatic Pistol - . ACP: Colt M Variant</t>
  </si>
  <si>
    <t>Rasheed Carbine Republic of Egypt - Semi-Automatic Carbine - .×mm: Hakim Rifle Variant</t>
  </si>
  <si>
    <t>Rast &amp; Gasser M Army Revolver Austria-Hungary - Double-Action Revolver - mm Gasser</t>
  </si>
  <si>
    <t>Regent . ACP  US - Semi-Automatic Pistol - . ACP</t>
  </si>
  <si>
    <t>Regent . ACP -A US - Semi-Automatic Pistol - . ACP</t>
  </si>
  <si>
    <t>Regent  A Rail US - Semi-Automatic Pistol - . ACP</t>
  </si>
  <si>
    <t>Regent HK MP US, Germany - Submachine Gun - ×mm Parabellum</t>
  </si>
  <si>
    <t>Remington R US - Semi-Automatic Pistol - ×mm</t>
  </si>
  <si>
    <t>Remington Model  US - Bolt-Action Rifle - mm Remington Magnum Rimfire</t>
  </si>
  <si>
    <t>Remington Model  US - Semi-Automatic Rifle - . Hornady Magnum Rimfire, . Long Rifle, . Winchester Magnum Rimfire</t>
  </si>
  <si>
    <t>Remington Model - US - Semi-Automatic Shotgun -  Gauge</t>
  </si>
  <si>
    <t>Remington Model  US - Pump-Action Shotgun -  Gauge</t>
  </si>
  <si>
    <t>RH-ALAN HS- Republic of Croatia - Semi-Automatic Pistol - ×mm Parabellum</t>
  </si>
  <si>
    <t>RH-ALAN APS Republic of Croatia - Assault Rifle - .×mm NATO</t>
  </si>
  <si>
    <t>RH-ALAN ERO Republic of Croatia - Submachine Gun - ×mm Parabellum: Micro Uzi Copy</t>
  </si>
  <si>
    <t>FG  Nazi Germany - Squad Automatic Weapon - .×mm Mauser</t>
  </si>
  <si>
    <t>MG  Weimar Republic - General-Purpose Machine Gun - .×mm Mauser</t>
  </si>
  <si>
    <t>MG  Nazi Germany - General-Purpose Machine Gun - .×mm Mauser</t>
  </si>
  <si>
    <t>MG / Nazi Germany - General-Purpose Machine Gun - .×mm Mauser: Prototype</t>
  </si>
  <si>
    <t>MG z Nazi Germany - General-Purpose Machine Gun - .×mm Mauser</t>
  </si>
  <si>
    <t>RIA General Officer's Model M US - Semi-Automatic Pistol - ×mm Parabellum</t>
  </si>
  <si>
    <t>Ribeyrolles  automatic carbine France - Assault Rifle - ×mm Ribeyrolle: Prototype</t>
  </si>
  <si>
    <t>Robinson Armaments M Expeditionary US - Semi-Automatic Rifle - .×mm NATO</t>
  </si>
  <si>
    <t>Robinson Armaments M-A Revere US - Carbine - .×mm NATO</t>
  </si>
  <si>
    <t>Robinson Armaments XCR-L US - Semi-Automatic Rifle - .×mm, .×mm NATO, .mm Grendel, .×mm Remington SPC, .×mm</t>
  </si>
  <si>
    <t>Robinson Armaments XCR-L Micro US - Compact Semi-Automatic Rifle - .×mm, .×mm NATO, .mm Grendel, .×mm Remington SPC, .×mm</t>
  </si>
  <si>
    <t>Robinson Armaments XCR-L Mini US - Semi-Automatic Carbine - .×mm, .×mm NATO, .mm Grendel, .×mm Remington SPC, .×mm</t>
  </si>
  <si>
    <t>Robinson Armaments XCR-L Pistol US - Subcompact Semi-Automatic Rifle - .×mm, .×mm NATO, .mm Grendel, .×mm Remington SPC, .×mm</t>
  </si>
  <si>
    <t>Romanian SAR- Romania - Semi-Automatic Rifle - .×mm</t>
  </si>
  <si>
    <t>Romanian WASR- Romania - Semi-Automatic Rifle - .×mm</t>
  </si>
  <si>
    <t>ROMTEHNICA-RATMIL PM md.  Socialist Republic of Romania - Assault Rifle - .×mm</t>
  </si>
  <si>
    <t>ROMTEHNICA-RATMIL PM md.  Socialist Republic of Romania - Squad Automatic Weapon - .×mm</t>
  </si>
  <si>
    <t>ROMTEHNICA-RATMIL WUM- Socialist Republic of Romania - Semi-Automatic Rifle - .×mm</t>
  </si>
  <si>
    <t>RATMIL md.  Romania - Subcomapct Submachine Gun - ×mm NATO</t>
  </si>
  <si>
    <t>Rossi M Federative Republic of Brazil - Double-Action Revolver - . S&amp;W Magnum</t>
  </si>
  <si>
    <t>Enfield L/ UK - Assault Rifle - .×mm: Prototype</t>
  </si>
  <si>
    <t>L Cadet Rifle UK - Assault Rifle - .×mm NATO</t>
  </si>
  <si>
    <t>LA Cadet Rifle UK - Assault Rifle - .×mm NATO</t>
  </si>
  <si>
    <t>MCEM  UK - Submachine gun - ×mm Parabellum: Prototype</t>
  </si>
  <si>
    <t>Sten Submachine Gun UK - Submachine Gun - ×mm Parabellum</t>
  </si>
  <si>
    <t>Sten Mk I UK - Submachine Gun - ×mm Parabellum</t>
  </si>
  <si>
    <t>Sten Mk I* UK - Submachine Gun - ×mm Parabellum</t>
  </si>
  <si>
    <t>Sten Mk II UK - Submachine Gun - ×mm Parabellum</t>
  </si>
  <si>
    <t>Sten Mk IIS UK - Submachine Gun - ×mm Parabellum</t>
  </si>
  <si>
    <t>Sten Mk III UK - Submachine Gun - ×mm Parabellum</t>
  </si>
  <si>
    <t>Sten Mk V UK - Submachine Gun - ×mm Parabellum</t>
  </si>
  <si>
    <t>Sten Mk VI UK - Submachine Gun - ×mm Parabellum</t>
  </si>
  <si>
    <t>Fort- Ukraine - Semi-Automatic Pistol - ×mm Makarov</t>
  </si>
  <si>
    <t>Fort-B Ukraine - Semi-Automatic Pistol - ×mm Makarov</t>
  </si>
  <si>
    <t>Fort-G Ukraine - Non-Lethal Semi-Automatic Pistol - mm Rubber Bullets</t>
  </si>
  <si>
    <t>Fort-N Ukraine - Semi-Automatic Pistol - ×mm Makarov</t>
  </si>
  <si>
    <t>Fort-R Ukraine - Non-Lethal Semi-Automatic Pistol - mm Rubber Bullets</t>
  </si>
  <si>
    <t>Fort-RM Ukraine - Non-Lethal Semi-Automatic Pistol - mm Rubber Bullets</t>
  </si>
  <si>
    <t>Fort-T Ukraine - Non-Lethal Semi-Automatic Pistol - mm Rubber Bullets</t>
  </si>
  <si>
    <t>Fort-TM Ukraine - Non-Lethal Semi-Automatic Pistol - mm Rubber Bullets</t>
  </si>
  <si>
    <t>Fort- CURZ Ukraine - Semi-Automatic Pistol - ×mm CURZ</t>
  </si>
  <si>
    <t>Sokol Ukraine - Semi-Automatic Pistol - ×mm Makarov</t>
  </si>
  <si>
    <t>Fort- Curz Ukraine - Semi-Automatic Pistol - ×mm Curz</t>
  </si>
  <si>
    <t>Kobra Ukraine - Semi-Automatic Pistol - ×mm Makarov</t>
  </si>
  <si>
    <t>RPD Soviet Union - Light Machine Gun - .×mm</t>
  </si>
  <si>
    <t>RPDM Soviet Union - Light Machine Gun - .×mm</t>
  </si>
  <si>
    <t>RPK Soviet Union - Squad Automatic Weapon - .×mm</t>
  </si>
  <si>
    <t>RPK- Soviet Union - Squad Automatic Weapon - .×mm</t>
  </si>
  <si>
    <t>RPK-M Soviet Union - Squad Automatic Weapon - .×mm</t>
  </si>
  <si>
    <t>RPK-N Soviet Union - Squad Automatic Weapon - .×mm</t>
  </si>
  <si>
    <t>RPKS- Soviet Union - Squad Automatic Weapon - .×mm</t>
  </si>
  <si>
    <t>RPKS-N Soviet Union - Squad Automatic Weapon - .×mm</t>
  </si>
  <si>
    <t>RPKM Soviet Union - Squad Automatic Weapon - .×mm</t>
  </si>
  <si>
    <t>RPKN Soviet Union - Squad Automatic Weapon - .×mm</t>
  </si>
  <si>
    <t>RPKS Soviet Union - Squad Automatic Weapon - .×mm</t>
  </si>
  <si>
    <t>RPKSN Soviet Union - Squad Automatic Weapon - .×mm</t>
  </si>
  <si>
    <t>Ruby M Kingdom of Spain - Semi-Automatic Pistol - . ACP</t>
  </si>
  <si>
    <t>Ruger P US - Semi-Automatic Pistol - ×mm Parabellum</t>
  </si>
  <si>
    <t>Ruger P MKII US - Semi-Automatic Pistol - ×mm Parabellum</t>
  </si>
  <si>
    <t>Ruger PX US - Semi-Automatic Pistol - .×mm Parabellum, ×mm Parabellum</t>
  </si>
  <si>
    <t>Ruger P US - Compact Semi-Automatic Pistol - ×mm Parabellum</t>
  </si>
  <si>
    <t>Ruger P US - Semi-Compact Semi-Automatic Pistol - ×mm Parabellum</t>
  </si>
  <si>
    <t>Ruger PD US - Semi-Automatic Pistol - ×mm Parabellum</t>
  </si>
  <si>
    <t>Ruger KPD US - Semi-Automatic Pistol - ×mm Parabellum</t>
  </si>
  <si>
    <t>Ruger PPR US - Semi-Automatic Pistol - ×mm Parabellum</t>
  </si>
  <si>
    <t>Ruger KPPR US - Semi-Automatic Pistol - ×mm Parabellum</t>
  </si>
  <si>
    <t>Ruger SR US - Semi-Automatic Pistol - ×mm Parabellum</t>
  </si>
  <si>
    <t>Ruger SRc US - Compact Semi-Automatic Pistol - ×mm Parabellum</t>
  </si>
  <si>
    <t>Ruger Service-Six US - Double-Action Revolver - ×mm Parabellum, . S&amp;W Magnum, . S&amp;W Special</t>
  </si>
  <si>
    <t>Ruger Speed-Six US - Double-Action Revolver - ×mm Parabellum, . S&amp;W Magnum, . S&amp;W, . S&amp;W Special</t>
  </si>
  <si>
    <t>Ruger Mini-Thirty US - Semi-Automatic Rifle - .×mm</t>
  </si>
  <si>
    <t>Ruger PC US - Semi-Automatic Carbine - ×mm Parabellum</t>
  </si>
  <si>
    <t>Ruger PC GR US - Semi-Automatic Carbine - ×mm Parabellum</t>
  </si>
  <si>
    <t>Ruger MP US - Submachine Gun - ×mm Parabellum</t>
  </si>
  <si>
    <t>S&amp;W M&amp;P US - Semi-Automatic Pistol - ×mm Parabellum</t>
  </si>
  <si>
    <t>S&amp;W M&amp;P Pro Series US - Semi-Automatic Pistol - ×mm Parabellum</t>
  </si>
  <si>
    <t>S&amp;W M&amp;P Pro Series " US - Semi-Automatic Pistol - ×mm Parabellum</t>
  </si>
  <si>
    <t>S&amp;W M&amp;PL US - Semi-Automatic Pistol - ×mm Parabellum</t>
  </si>
  <si>
    <t>S&amp;W Model  US - Semi-Automatic Pistol - ×mm Parabellum</t>
  </si>
  <si>
    <t>S&amp;W Model  US - Semi-Automatic Pistol - ×mm Parabellum Parabellum</t>
  </si>
  <si>
    <t>S&amp;W Model A US - Semi-Automatic Pistol - ×mm Parabellum</t>
  </si>
  <si>
    <t>S&amp;W Model  US - Compact Semi-Automatic Pistol - ×mm Parabellum</t>
  </si>
  <si>
    <t>S&amp;W Model TSW US - Semi-Automatic Pistol - ×mm Parabellum</t>
  </si>
  <si>
    <t>S&amp;W Model CS US - Semi-Automatic Pistol - ×mm Parabellum</t>
  </si>
  <si>
    <t>S&amp;W SW US - Semi-Automatic Pistol - ×mm Parabellum</t>
  </si>
  <si>
    <t>S&amp;W SWC US - Semi-Automatic Pistol - ×mm Parabellum</t>
  </si>
  <si>
    <t>S&amp;W SWE US - Semi-Automatic Pistol - ×mm Parabellum</t>
  </si>
  <si>
    <t>S&amp;W SWF US - Semi-Automatic Pistol - ×mm Parabellum</t>
  </si>
  <si>
    <t>S&amp;W SWG US - Semi-Automatic Pistol - ×mm Parabellum</t>
  </si>
  <si>
    <t>S&amp;W SWM US - Semi-Automatic Pistol - ×mm Parabellum</t>
  </si>
  <si>
    <t>S&amp;W SWP US - Semi-Automatic Pistol - ×mm Parabellum</t>
  </si>
  <si>
    <t>S&amp;W SWV US - Semi-Automatic Pistol - ×mm Parabellum</t>
  </si>
  <si>
    <t>S&amp;W SWVE US - Semi-Automatic Pistol - ×mm Parabellum</t>
  </si>
  <si>
    <t>S&amp;W Super  US - Semi-Automatic Pistol - ×mm Parabellum, ×mm IMI, . TSW</t>
  </si>
  <si>
    <t>S&amp;W SW US - Semi-Automatic Pistol - . Super Automatic, . ACP</t>
  </si>
  <si>
    <t>S&amp;W Model of  ./ Target US - Single-Action Revolver - . Long Rifle</t>
  </si>
  <si>
    <t>S&amp;W Model of  ./ Kit Gun US - Single-Action Revolver - . Long Rifle</t>
  </si>
  <si>
    <t>S&amp;W Model of  ./ Kit Gun Airweight US - Single-Action Revolver - . Long Rifle</t>
  </si>
  <si>
    <t xml:space="preserve">S&amp;W . Hand Ejector US - Single-Action Revolver - . S&amp;W Long: Model </t>
  </si>
  <si>
    <t>S&amp;W . Hand Ejector US Service Model of  US - Double-Action Revolver - . ACP</t>
  </si>
  <si>
    <t>S&amp;W Model of  Army US - Double-Action Revolver - . ACP</t>
  </si>
  <si>
    <t>S&amp;W Model of  . Target US - Double-Action Revolver - . ACP</t>
  </si>
  <si>
    <t>S&amp;W Model of  . Military US - Double-Action Revolver - . S&amp;W Special</t>
  </si>
  <si>
    <t>S&amp;W Model  US - Double-Action Revolver - ×mm Parabellum</t>
  </si>
  <si>
    <t>S&amp;W Model - US - Double-Action Revolver - . S&amp;W Magnum</t>
  </si>
  <si>
    <t>S&amp;W Model  US - Submachine Gun - ×mm Parabellum: Carl Gustav m/ Copy</t>
  </si>
  <si>
    <t>CBJ-MS Kingdom of Sweden - Personal Defense Weapon - .×mm CBJ, ×mm Parabellum</t>
  </si>
  <si>
    <t>Sabre Defense A-M Carbine US - Semi-Automatic Rifle - .×mm Grendel</t>
  </si>
  <si>
    <t>Rk  Tp Republic of Finland - Assault Rifle - .×mm: Prototype</t>
  </si>
  <si>
    <t>MS Republic of Finland - Assault Rifle - .×mm</t>
  </si>
  <si>
    <t>MS Export Republic of Finland - Assault Rifle - .×mm NATO</t>
  </si>
  <si>
    <t>Sako M Republic of Finland - Assault Rifle - .×mm</t>
  </si>
  <si>
    <t>Sanna  Republic of Rhodesia - Submachine Gun - ×mm Parabellum</t>
  </si>
  <si>
    <t>Savage Arms Model R US - Bolt-Action Rifle - . Hornady Magnum Rimfire</t>
  </si>
  <si>
    <t>Schwarzlose Model  German Empire - Semi-Automatic Pistol - .×mm Mauser, .×mm Borchardt</t>
  </si>
  <si>
    <t>SCK Kenju Japan - Submachine Gun - × Parabellum</t>
  </si>
  <si>
    <t>SAI Model  Archangel Canada - Semi-Automatic Pistol - . ACP, ×mm Parabellum</t>
  </si>
  <si>
    <t>SAI Model  Ghost Canada - Semi-Automatic Pistol - . ACP, ×mm Parabellum</t>
  </si>
  <si>
    <t>SAI Model  Warfighter Canada - Semi-Automatic Pistol - . ACP, ×mm Parabellum</t>
  </si>
  <si>
    <t>SAI Model  Guardian Canada - Semi-Automatic Pistol - . ACP, ×mm Parabellum</t>
  </si>
  <si>
    <t>SAI Model  Crusader Canada - Semi-Automatic Pistol - . ACP, ×mm Parabellum</t>
  </si>
  <si>
    <t>SAI Model  GI Canada - Semi-Automatic Pistol - . ACP, ×mm Parabellum</t>
  </si>
  <si>
    <t>Serbu ROF US - Submachine gun - xmm Parabellum</t>
  </si>
  <si>
    <t>SIG M/ Swiss Confederation, Kingdom of Denmark - Semi-Automatic Pistol - .×mm Parabellum, ×mm Parabellum</t>
  </si>
  <si>
    <t>P/P Federal Republic of Germany, Swiss Confederation - Compact Semi-Automatic Pistol - ×mm Parabellum</t>
  </si>
  <si>
    <t>P Blackwater Federal Republic of Germany, Swiss Confederation - Compact Semi-Automatic Pistol - ×mm Parabellum</t>
  </si>
  <si>
    <t>P/M Federal Republic of Germany, Swiss Confederation - Compact Semi-Automatic Pistol - ×mm Parabellum</t>
  </si>
  <si>
    <t>MA Federal Republic of Germany, Swiss Confederation - Compact Semi-Automatic Pistol - ×mm Parabellum</t>
  </si>
  <si>
    <t>MB Federal Republic of Germany, Swiss Confederation - Compact Semi-Automatic Pistol - ×mm Parabellum</t>
  </si>
  <si>
    <t>P Classic  Federal Republic of Germany, Swiss Confederation - Compact Semi-Automatic Pistol - . Long Rifle</t>
  </si>
  <si>
    <t>SIG Pro Swiss Confederation - Semi-Automatic Pistol - ×mm Parabellum</t>
  </si>
  <si>
    <t>SIG SG  R Swiss Confederation - Compact Assault Rifle - .×mm</t>
  </si>
  <si>
    <t>SIGR Swiss Confederation - Semi-Automatic Rifle - .×mm</t>
  </si>
  <si>
    <t>SIMA-CEFAR MGP- Republic of Peru - Submachine Gun - ×mm Parabellum</t>
  </si>
  <si>
    <t>SIMA-CEFAR MGP- Republic of Peru - Semi-Automatic Carbine - ×mm Parabellum</t>
  </si>
  <si>
    <t>SIMA-CEFAR MGP- A Republic of Peru - Submachine Gun - ×mm Parabellum</t>
  </si>
  <si>
    <t>SLEM- United Kingdom - Semi-Automatic Rifle - .×mm Mauser</t>
  </si>
  <si>
    <t>SKS Soviet Union - Semi-Automatic Carbine - .×mm</t>
  </si>
  <si>
    <t>SKS Honor Guard Soviet Union - Semi-Automatic Carbine - .×mm</t>
  </si>
  <si>
    <t>OP-SKS Soviet Union - Semi-Automatic Carbine - .×mm</t>
  </si>
  <si>
    <t>SM- Republic of Guatemala - Machine Pistol - ×mm Parabellum</t>
  </si>
  <si>
    <t>Resolver M Italian Republic - Compact Semi-Automatic Pistol - ×mm Parabellum</t>
  </si>
  <si>
    <t>Spectre M Italian Republic - Submachine Gun - ×mm Parabellum</t>
  </si>
  <si>
    <t>SOCIMI SMG  Italian Republic - Submachine Gun - ×mm Parabellum</t>
  </si>
  <si>
    <t>AT-S Swiss Confederation - Semi-Automatic Pistol - ×mm Parabellum: CZ- Clone</t>
  </si>
  <si>
    <t>Springfield Armory XD- US - Semi-Automatic Pistol - ×mm Parabellum</t>
  </si>
  <si>
    <t>Springfield MA US - Semi-Automatic Pistol - ×mm Parabellum, . ACP</t>
  </si>
  <si>
    <t>Springfield BM US - Semi-Automatic Rifle - .×mm NATO</t>
  </si>
  <si>
    <t>Star M Kingdom of Spain - Semi-Automatic Pistol - ×mm Parabellum</t>
  </si>
  <si>
    <t>Star Military Model  Kingdom of Spain - Semi-Automatic Pistol - ×mm Parabellum</t>
  </si>
  <si>
    <t>Star Model  Kingdom of Spain - Semi-Automatic Pistol - ×mm Largo</t>
  </si>
  <si>
    <t>Star Model A Kingdom of Spain - Semi-Automatic Pistol - ×mm Largo</t>
  </si>
  <si>
    <t>Star Model B Kingdom of Spain - Semi-Automatic Pistol - ×mm Parabellum</t>
  </si>
  <si>
    <t>Star Model B Super Kingdom of Spain - Semi-Automatic Pistol - ×mm Parabellum</t>
  </si>
  <si>
    <t>Star Model BM Nationalist Spain - Semi-Automatic Pistol - ×mm Parabellum</t>
  </si>
  <si>
    <t>Star Model BKM Nationalist Spain - Semi-Automatic Pistol - ×mm Parabellum</t>
  </si>
  <si>
    <t>Star Model BKS Nationalist Spain - Semi-Automatic Pistol - ×mm Parabellum</t>
  </si>
  <si>
    <t>Star Model M Kingdom of Spain - Semi-Automatic Pistol - ×mm Largo</t>
  </si>
  <si>
    <t>Star Model MD Kingdom of Spain - Semi-Automatic Pistol - ×mm Largo</t>
  </si>
  <si>
    <t>Star Model DKL Kingdom of Spain - Compact Semi-Automatic Pistol - ×mm Largo</t>
  </si>
  <si>
    <t>Star Model Z Kingdom of Spain -  - Machine Pistol - ×mm Parabellum: Machine Pistol used by the UEBC combat diver group of the Royal Spanish Navy.</t>
  </si>
  <si>
    <t>Star Ultrastar Kingdom of Spain - Compact Semi-Automatic Pistol - ×mm Parabellum</t>
  </si>
  <si>
    <t>Star Si Second Spanish Republic - Submachine Gun - ×mm Largo</t>
  </si>
  <si>
    <t>Star Model Z Nationalist Spain - Submachine Gun - ×mm Parabellum</t>
  </si>
  <si>
    <t>Lanchester Mk  UK - Submachine Gun - ×mm Parabellum</t>
  </si>
  <si>
    <t>Sterling Submachine Gun UK - Submachine Gun - ×mm Parabellum</t>
  </si>
  <si>
    <t>Sterling MKA Paratroopers Pistol UK - Semi-Automatic Pistol - ×mm Parabellum</t>
  </si>
  <si>
    <t>Steyr GB Republic of Austria - Semi-Automatic Pistol - ×mm Parabellum</t>
  </si>
  <si>
    <t>Steyr M-A Republic of Austria - Semi-Automatic Pistol - ×mm Parabellum, ×mm IMI</t>
  </si>
  <si>
    <t>Steyr M Republic of Austria - Semi-Automatic Pistol - ×mm Parabellum, ×mm IMI</t>
  </si>
  <si>
    <t>Steyr S Republic of Austria - Subcompact Semi-Automatic Pistol - ×mm Parabellum, ×mm IMI</t>
  </si>
  <si>
    <t>Steyr S-A Republic of Austria - Subcompact Semi-Automatic Pistol - ×mm Parabellum, ×mm IMI</t>
  </si>
  <si>
    <t>Steyr Mannlicher M Austria-Hungary - Semi-Automatic Pistol - .×mm Mannlicher</t>
  </si>
  <si>
    <t>AUG A Para Republic of Austria - Submachine Gun - ×mm Parabellum</t>
  </si>
  <si>
    <t>AUG Para Republic of Austria - Submachine Gun - ×mm Parabellum</t>
  </si>
  <si>
    <t>Mannlicher M/ Austria-Hungary - Bolt-Action Rifle - ×mmR</t>
  </si>
  <si>
    <t>Mannlicher MM Austria-Hungary - Bolt-Action Rifle - ×mm IS</t>
  </si>
  <si>
    <t>SSG- Republic of Austria - Bolt-Action Sniper Rifle - .×mm NATO, . Winchester</t>
  </si>
  <si>
    <t>SSG- PI Republic of Austria - Bolt-Action Sniper Rifle - .×mm NATO, . Winchester</t>
  </si>
  <si>
    <t>SSG- PIV Republic of Austria - Bolt-Action Sniper Rifle - .×mm NATO, . Winchester</t>
  </si>
  <si>
    <t>Steyr MPi  Republic of Austria - Submachine Gun - ×mm Parabellum</t>
  </si>
  <si>
    <t>Steyr TMP Republic of Austria - Submachine Gun - ×mm Parabellum</t>
  </si>
  <si>
    <t>Steyr SPP Republic of Austria - Semi-Automatic Pistol - ×mm Parabellum</t>
  </si>
  <si>
    <t>StG  Nazi Germany - Assault Rifle - .×mm Kurz</t>
  </si>
  <si>
    <t>Stoner  United States of America -  - Assault Rifle - .×mm NATO</t>
  </si>
  <si>
    <t>Stoner MW United States of America -  - Battle Rifle - .×mm NATO: Prototype</t>
  </si>
  <si>
    <t>Stoner  United States of America -  - Battle Rifle - .×mm NATO: Prototype</t>
  </si>
  <si>
    <t>Stoner  Survival Rifle United States of America -  - Carbine - .×mm NATO: Prototype</t>
  </si>
  <si>
    <t>Stoner A United States of America -  - Assault Rifle - .×mm NATO</t>
  </si>
  <si>
    <t>XME United States of America -  - Squad Automatic Weapon - .×mm NATO: Prototype</t>
  </si>
  <si>
    <t>Stoner A Automatic Rifle United States of America -  - Assault Rifle - .×mm NATO</t>
  </si>
  <si>
    <t>Stoner A Carbine United States of America -  - Carbine - .×mm NATO</t>
  </si>
  <si>
    <t>XM United States of America -  - Carbine - .×mm NATO: Prototype</t>
  </si>
  <si>
    <t>Stoner A Fixed Machine Gun United States of America -  - Squad Automatic Weapon - .×mm NATO</t>
  </si>
  <si>
    <t>Stoner A LMG United States of America -  - Squad Automatic Weapon - .×mm NATO</t>
  </si>
  <si>
    <t>Stoner A MMG United States of America -  - Medium Machine Gun, Squad Automatic Weapon - .×mm NATO</t>
  </si>
  <si>
    <t>XM United States of America -  - Squad Automatic Weapon - .×mm NATO: Prototype</t>
  </si>
  <si>
    <t>Stoner  United States of America -  - Light Machine Gun - .×mm NATO</t>
  </si>
  <si>
    <t>NTK- Japan -  - General-Purpose Machine Gun - .×mm NATO</t>
  </si>
  <si>
    <t>Type  Machine Gun Japan -  - APC-Mounted General-Purpose Machine Gun - .×mm NATO</t>
  </si>
  <si>
    <t>Sumitomo M Japan - Light Machine Gun - .×mm NATO</t>
  </si>
  <si>
    <t>Suomi KP/- Republic of Finland -  - Submachine Gun - ×mm Parabellum</t>
  </si>
  <si>
    <t>SVT- Soviet Union -  - Semi-Automatic Rifle - .×mmR</t>
  </si>
  <si>
    <t>Kbk wz.  Tantal Republic of Poland -  - Assault Rifle - .×mm</t>
  </si>
  <si>
    <t>Bergmann  German Empire -  - Semi-Automatic Pistol - mm Bergmann, .mm Bergmann, ×mm Bergmann</t>
  </si>
  <si>
    <t>Bergmann MP German Empire -  - Submachine Gun - ×mm Parabellum</t>
  </si>
  <si>
    <t>Bergmann MP German Empire -  - Submachine Gun - ×mm Largo</t>
  </si>
  <si>
    <t>TKB- Soviet Union - Unknown - Assault Rifle - .×mm: Prototype</t>
  </si>
  <si>
    <t>TKB- Soviet Union - Unknown - Battle Rifle - .×mmR: Prototype</t>
  </si>
  <si>
    <t>Tokyo Arsenal Model  Empire of Japan - Submachine Gun - ×mm Nambu</t>
  </si>
  <si>
    <t>Tressitu TZ</t>
  </si>
  <si>
    <t>Truvelo Raptor South Africa - Assault Rifle - .×mm NATO / .×mm M</t>
  </si>
  <si>
    <t>TsKIB-SOO OTs</t>
  </si>
  <si>
    <t>TSV carbine South Africa - Submachine Gun - ×mm Parabellum</t>
  </si>
  <si>
    <t>APS Soviet Union - Machine Pistol - ×mm Makarov</t>
  </si>
  <si>
    <t>Tokarev TT Soviet Union -  - Semi-Automatic Pistol - .×mm Tokarev</t>
  </si>
  <si>
    <t>APS Underwater Assault Rifle Soviet Union - Underwater Assault Rifle - .×mm MPS</t>
  </si>
  <si>
    <t>AS Val Soviet Union - Integrally Suppressed Assault Rifle - ×mm</t>
  </si>
  <si>
    <t>SR- Vikhr Russian Federation - Compact Assault Rifle - ×mm</t>
  </si>
  <si>
    <t>SR-M Russian Federation - Compact Assault Rifle - ×mm</t>
  </si>
  <si>
    <t>VSS Vintorez Russian Federation - Compact Sniper Rifle - ×mm</t>
  </si>
  <si>
    <t>TKB- Soviet Union -  - Assault Rifle - .×mm: Prototype</t>
  </si>
  <si>
    <t>TKB- Soviet Union -  - Squad Automatic Weapon - .×mm: Prototype</t>
  </si>
  <si>
    <t>VSS Vintorez Soviet Union -  - Semi-Automatic Sniper Rifle - ×mm</t>
  </si>
  <si>
    <t>Type  Federal Republic of Germany, Kingdom of Thailand -  - Assault Rifle - .×mm NATO</t>
  </si>
  <si>
    <t>Type  Bullpup Variant Federal Republic of Germany, Kingdom of Thailand -  - Assault Rifle - .×mm NATO</t>
  </si>
  <si>
    <t>Type  Light Machine Gun Empire of Japan -  - Light Machine Gun - .×mm Arisaka SR</t>
  </si>
  <si>
    <t>Type  Light Machine Gun Empire of Japan -  - Light Machine Gun - .×mm Arisaka</t>
  </si>
  <si>
    <t>Type  Paratrooper Variant Empire of Japan -  - Light Machine Gun - .×mm Arisaka</t>
  </si>
  <si>
    <t>Type  Machine Gun Empire of Japan - - - Machine Gun - .×mm Arisaka</t>
  </si>
  <si>
    <t>M United States of America -  - Submachine Gun - ×mm Parabellum</t>
  </si>
  <si>
    <t>M Prototype United States of America -  - Submachine Gun - ×mm Parabellum, . ACP: Prototype</t>
  </si>
  <si>
    <t>VAHAN Republic of Armenia -  - Assault Rifle - .×mm</t>
  </si>
  <si>
    <t>Valmet M Republic of Finland -  - Assault Rifle - .×mm</t>
  </si>
  <si>
    <t>Valmet MS Republic of Finland -  - Semi-Automatic Rifle - .×mm</t>
  </si>
  <si>
    <t>Valmet MS Republic of Finland -  - Semi-Automatic Rifle - . Remington, .×mm NATO</t>
  </si>
  <si>
    <t>Valmet M Republic of Finland -  - Assault Rifle - .×mm NATO, .×mm, .×mm NATO</t>
  </si>
  <si>
    <t>Valmet M Republic of Finland -  - Squad Automatic Weapon - .×mm NATO, .×mm, .×mm NATO</t>
  </si>
  <si>
    <t>Valmet M/S Republic of Finland -  - Squad Automatic Weapon - .×mm NATO, .×mm, .×mm NATO</t>
  </si>
  <si>
    <t>Valmet M Republic of Finland -  - Assault Rifle - .×mm NATO, .×mm</t>
  </si>
  <si>
    <t>Lahti-Saloranta M/ Republic of Finland -  - Light Machine Gun - .×mmR</t>
  </si>
  <si>
    <t>Lahti-Saloranta M/- Republic of Finland -  - Light Machine Gun - .×mmR</t>
  </si>
  <si>
    <t>Lahti-KP M- Prototype Republic of Finland - Submachine Gun - ×mm Parabellum: Prototype</t>
  </si>
  <si>
    <t>Lahti AL- Republic of Finland - Aimo Lahti -  - Submachine Gun - .×mm Lahti, ×mm Lahti: Experimental Finnish submachine gun chambered in ×mm Lahti. Later variants were chambered in .×mm Lahti. Never adopted by any military. Prototypes only.</t>
  </si>
  <si>
    <t>Våpensmia NM Kingdom of Norway -  - Bolt-Action Sniper Rifle - .×mm NATO</t>
  </si>
  <si>
    <t>Våpensmia NM-F Kingdom of Norway - Unknown Date - Bolt-Action Sniper Rifle - .×mm NATO</t>
  </si>
  <si>
    <t>M.G. Kingdom of Belgium -  - Carbine - . Remington</t>
  </si>
  <si>
    <t>CASMG Kingdom of Belgium -  - Submachine Gun - Unknown Caseless Round</t>
  </si>
  <si>
    <t>Vigneron Submachine Gun Kingdom of Belgium -  - Submachine Gun - ×mm Parbellum</t>
  </si>
  <si>
    <t>Vigneron M Kingdom of Belgium -  - Submachine Gun - ×mm Parbellum</t>
  </si>
  <si>
    <t>VMG- Nazi Germany -  - Light Machine Gun - .×mm Mauser</t>
  </si>
  <si>
    <t>Voere VEC- Republic of Austria -  - Bolt-Action Rifle - .mm Usel Caseless Cartridge, .mm Usel Caseless Cartridge, mm Usel Caseless Cartridge</t>
  </si>
  <si>
    <t>Volksmaschinengewehr Nazi Germany -  - Light Machine Gun - .×mm Mauser</t>
  </si>
  <si>
    <t>Volkspistole Nazi Germany -  - Machine Pistol - ×mm Parabellum</t>
  </si>
  <si>
    <t>Volkssturmgewehr Nazi Germany -  - Semi-Automatic Rifle - .×mm Kurz</t>
  </si>
  <si>
    <t>Volkssturmgewehr VG  Nazi Germany -  - Semi-Automatic Rifle - .×mm Kurz</t>
  </si>
  <si>
    <t>Schmidt–Rubin M Swiss Confederation -  - Straight-Pull Bolt-Action Rifle - .×mm Swiss GP</t>
  </si>
  <si>
    <t>Schmidt–Rubin M Carbine Swiss Confederation -  - Straight-Pull Bolt-Action Rifle - .×mm Swiss GP</t>
  </si>
  <si>
    <t>K Swiss Confederation -  - Straight-Pull Bolt-Action Carbine - .×mm Swiss GP</t>
  </si>
  <si>
    <t>Sturmgewehr  Swiss Confederation -  - Battle Rifle - .mm Kurzpatrone</t>
  </si>
  <si>
    <t>Sturmgewehr  Swiss Confederation -  - Battle Rifle - .×mm Swiss GP</t>
  </si>
  <si>
    <t>Walther GSP Federal Republic of Germany -  - Semi-Automatic Pistol - . Long Rifle</t>
  </si>
  <si>
    <t>Walther GSP  Jahre Federal Republic of Germany -  - Semi-Automatic Pistol - . Long Rifle</t>
  </si>
  <si>
    <t>Walther GSP Atlanta Federal Republic of Germany -  - Semi-Automatic Pistol - . Long Rifle</t>
  </si>
  <si>
    <t>Walther GSP MV Federal Republic of Germany -  - Semi-Automatic Pistol - . S&amp;W Long</t>
  </si>
  <si>
    <t>Walther GSP-C Federal Republic of Germany -  - Semi-Automatic Pistol - . S&amp;W Long</t>
  </si>
  <si>
    <t>Walther P Federal Republic of Germany -  - Semi-Automatic Pistol - .×mm Parabellum, ×mm Parabellum, ×mm IMI</t>
  </si>
  <si>
    <t>Walther P Federal Republic of Germany -  - Semi-Automatic Pistol - ×mm Parabellum</t>
  </si>
  <si>
    <t>Walther HP Federal Republic of Germany -  - Semi-Automatic Pistol - .×mm Parabellum, ×mm Parabellum</t>
  </si>
  <si>
    <t>Walther P SD Federal Republic of Germany -  - Integrally Suppressed Semi-Automatic Pistol - ×mm Parabellum</t>
  </si>
  <si>
    <t>Walther PK Federal Republic of Germany -  - Compact Semi-Automatic Pistol - ×mm Parabellum</t>
  </si>
  <si>
    <t>Walther P Federal Republic of Germany -  - Semi-Automatic Pistol - . Long Rifle, ×mm Parabellum</t>
  </si>
  <si>
    <t>Walther P Champion Federal Republic of Germany -  - Semi-Automatic Pistol - . Long Rifle, ×mm Parabellum</t>
  </si>
  <si>
    <t>Walther P Compact Federal Republic of Germany -  - Compact Semi-Automatic Pistol - . Long Rifle, ×mm Parabellum</t>
  </si>
  <si>
    <t>Walther P Sport Federal Republic of Germany -  - Semi-Automatic Pistol - . Long Rifle, ×mm Parabellum</t>
  </si>
  <si>
    <t>Walther PP Super Federal Republic of Germany -  - Semi-Automatic Pistol - ×mm Ultra</t>
  </si>
  <si>
    <t>Walther TPH Federal Republic of Germany -  - Subcompact Semi-Automatic Pistol - . Long Rifle, . ACP</t>
  </si>
  <si>
    <t>Walther MPK Federal Republic of Germany -  - Compact Submachine Gun - ×mm Parabellum</t>
  </si>
  <si>
    <t>Walther MPL Federal Republic of Germany -  - Submachine Gun - ×mm Parabellum</t>
  </si>
  <si>
    <t>Webley Mk II British Empire -  - Double-Action Revolver - . Webley Mk I</t>
  </si>
  <si>
    <t>Webley Mk III British Empire -  - Double-Action Revolver - . Webley Mk II</t>
  </si>
  <si>
    <t>Webley Mk IV British Empire -  - Double-Action Revolver - . Webley Mk III</t>
  </si>
  <si>
    <t>Webley Mk V British Empire -  - Double-Action Revolver - . Webley Mk IV</t>
  </si>
  <si>
    <t>Webley Mk VI British Empire -  - Double-Action Revolver - . Webley Mk V</t>
  </si>
  <si>
    <t>Arminius HW-ST</t>
  </si>
  <si>
    <t>Whitney Wolverine United States of America -  - Semi-Automatic Pistol - . Long Rifle</t>
  </si>
  <si>
    <t>Wimmersperg Spz Nazi Germany - Assault Rifle - .×mm Kurz</t>
  </si>
  <si>
    <t>Spz-kr Nazi Germany - Carbine - .×mm Kurz: Prototype</t>
  </si>
  <si>
    <t>Spz-kv Nazi Germany - Carbine - .×mm Kurz: Prototype</t>
  </si>
  <si>
    <t>Spz-l Nazi Germany - Assault Rifle - .×mm Kurz: Prototype</t>
  </si>
  <si>
    <t>Winchester Model  United States of America -  - Lever-Action Rifle - . Winchester</t>
  </si>
  <si>
    <t>Winchester Model  United States of America -  - Single-Shot Bolt-Action Rifle - . Short, . Long, . Long Rifle</t>
  </si>
  <si>
    <t>Winchester Model  Deluxe United States of America -  - Single-Shot Bolt-Action Rifle - . Short, . Long, . Long Rifle</t>
  </si>
  <si>
    <t>Winchester Model  Youth United States of America -  - Single-Shot Bolt-Action Rifle - . Short, . Long, . Long Rifle</t>
  </si>
  <si>
    <t>Winchester Model  " Barrel United States of America -  - Semi-Automatic Rifle - . Long Rifle</t>
  </si>
  <si>
    <t>Winchester Model  United States of America -  - Pump-Action Shotgun -  Gauge,  Gauge</t>
  </si>
  <si>
    <t>Winchester Model  Brush United States of America -  - Pump-Action Shotgun -  Gauge,  Gauge</t>
  </si>
  <si>
    <t>Winchester Model  Brush Takedown United States of America -  - Pump-Action Shotgun -  Gauge,  Gauge</t>
  </si>
  <si>
    <t>Winchester Model  Pigeon United States of America -  - Pump-Action Shotgun -  Gauge,  Gauge</t>
  </si>
  <si>
    <t>Winchester Model  Riot United States of America -  - Semi-Compact Pump-Action Shotgun -  Gauge,  Gauge</t>
  </si>
  <si>
    <t>Winchester Model  Trench Gun United States of America -  - Semi-Compact Pump-Action Shotgun -  Gauge,  Gauge</t>
  </si>
  <si>
    <t>Winchester Model  Trap United States of America -  - Pump-Action Shotgun -  Gauge,  Gauge</t>
  </si>
  <si>
    <t>WIST- Republic of Poland -  - Semi-Automatic Pistol - ×mm Parabellum: Designed to be a side-arm used by the Polish Armed Forces.</t>
  </si>
  <si>
    <t>WIST-L Republic of Poland -  - Semi-Automatic Pistol - ×mm Parabellum: Variant with integral laser sights.</t>
  </si>
  <si>
    <t>Yavuz  Republic of Turkey - Unknown Date - Pistol - ×mm Parabellum: Beretta  clone.</t>
  </si>
  <si>
    <t>Yesaul Ukraine - Unknown Date - Double-Action Revolver - .×mm: Prototypes only.</t>
  </si>
  <si>
    <t>Zagi M- Republic of Croatia -  - Submachine Gun - ×mm Parabellum: Indigenously designed due to an arms embargo on the Republic of Croatia at the time.</t>
  </si>
  <si>
    <t>Zaragoza Corla United Mexican States -  - Machine Pistol - . Long Rifle: Indigenously designed Mexican machine pistol.</t>
  </si>
  <si>
    <t>M Socialist Federal Republic of Yugoslavia -  - Squad Automatic Weapon - .×mm: Based on the Soviet RPK squad automatic weapon.</t>
  </si>
  <si>
    <t>MB Socialist Federal Republic of Yugoslavia -  - Squad Automatic Weapon - .×mm: Variant of the Zastava M intended for paratroopers. Comes with an underfolding metallic stock.</t>
  </si>
  <si>
    <t>M Socialist Federal Republic of Yugoslavia -  - Squad Automatic Weapon - .×mm NATO: Based on the Soviet AK- assault rifle.</t>
  </si>
  <si>
    <t>M Socialist Federal Republic of Yugoslavia -  - General-Purpose Machine Gun - .×mmR: Derived from the Soviet PK General-Purpose Machine Gun.</t>
  </si>
  <si>
    <t>M Socialist Federal Republic of Yugoslavia -  - Vehicle-Mounted General-Purpose Machine Gun - .×mmR: Coaxial variant of the Zastava M. Has much in common with the Soviet PKT Coaxial General-Purpose Machine Gun used on vehicles.</t>
  </si>
  <si>
    <t>M Socialist Federal Republic of Yugoslavia -  - Semi-Automatic Carbine - .×mm: Variant of the Soviet SKS carbine.</t>
  </si>
  <si>
    <t>M/ Socialist Federal Republic of Yugoslavia -  - Semi-Automatic Carbine - .×mm: Variant of the Zastava M.</t>
  </si>
  <si>
    <t>M Socialist Federal Republic of Yugoslavia -  - Semi-Automatic Designated Marksman Rifle - .×mm Mauser: Based on the Soviet Dragunov SVD Designated Marksman Rifle.</t>
  </si>
  <si>
    <t>Zastava M Socialist Federal Republic of Yugoslavia -  - Semi-Automatic Designated Marksman Rifle - .×mmR: Based on the Soviet Dragunov SVD Designated Marksman Rifle.</t>
  </si>
  <si>
    <t>Zastava M Socialist Federal Republic of Yugoslavia -  - Compact Assault Rifle - .×mm: Serbian carbine based on the Zastava M carbine.</t>
  </si>
  <si>
    <t>ZH- Czechoslovakia -  - Semi-Automatic Rifle - .×mm Mauser: One of the first successful self-loading rifles in military service.</t>
  </si>
  <si>
    <t>ZB- Czechoslovakia - Unknown Date - Submachine Gun - ×mm Parabellum: Indigenously designed Czechoslovakian submachine gun intended for tank and vehicle crews.</t>
  </si>
  <si>
    <t>Zlatoust RB- Russian Federation -  - Pump-Action Shotgun -  Gauge: Russian Pump-Action shotgun with folding stock.</t>
  </si>
  <si>
    <t>Leupold  </t>
  </si>
  <si>
    <t>Barska  </t>
  </si>
  <si>
    <t>NcSTAR  </t>
  </si>
  <si>
    <t>Tasco  </t>
  </si>
  <si>
    <t>Sun Optics  </t>
  </si>
  <si>
    <t>Millett  </t>
  </si>
  <si>
    <t>Nikko Stirling  </t>
  </si>
  <si>
    <t>Rudolph Optics  </t>
  </si>
  <si>
    <t>Cobray M- US - Machine Pistol - ×mm Parabellum, . ACP: Licensed Production MAC-</t>
  </si>
  <si>
    <t>Cobray M- US - Machine Pistol - . ACP: Licensed Production MAC-</t>
  </si>
  <si>
    <t>Cooey  Canada - Bolt-Action Rifle - . LR</t>
  </si>
  <si>
    <t>Cooey / Canada - Single-Shot Break-Action Shotgun -  Gauge,  Gauge,  Gauge,  Gauge, . Bore</t>
  </si>
  <si>
    <t>MA Canada/United States of America - Diemaco/AAI Corporation - Early s - Single-Shot Underslung Grenade Launcher - ×mm Grenade: Variant of the American MA grenade launcher designed for use with the Colt Canada C assault rifle and its variants. Features a different mounting system and a -inch barrel.</t>
  </si>
  <si>
    <t>Colt Monitor R US - Light Machine Gun - .-'</t>
  </si>
  <si>
    <t>Colt–Vickers M US - Heavy Machine Gun - . British</t>
  </si>
  <si>
    <t>Colt Model  US - Semi-Automatic Pistol - . ACP</t>
  </si>
  <si>
    <t>Colt Model  Military US - Semi-Automatic Pistol - . ACP</t>
  </si>
  <si>
    <t>Colt Model  Sporting US - Semi-Automatic Pistol - . ACP</t>
  </si>
  <si>
    <t>Colt Model  Pocket Hammer US - Semi-Automatic Pistol - . ACP</t>
  </si>
  <si>
    <t>Colt Model  Pocket Hammerless US - Compact Semi-Automatic Pistol - . ACP</t>
  </si>
  <si>
    <t>Colt Model  Vest Pocket US - Subcompact Semi-Automatic Pistol - . ACP</t>
  </si>
  <si>
    <t>Colt Government Model US - Semi-Automatic Pistol - ×mm Parabellum, . Super, . S&amp;W, . ACP</t>
  </si>
  <si>
    <t>Colt Government Model . US - Semi-Automatic Pistol - . ACP</t>
  </si>
  <si>
    <t>Colt Model  US - Semi-Automatic Pistol - . ACP: Prototype</t>
  </si>
  <si>
    <t>Colt Defender US - Semi-Automatic Pistol - . S&amp;W, . ACP</t>
  </si>
  <si>
    <t>Colt Delta Elite US - Semi-Automatic Pistol - mm Auto</t>
  </si>
  <si>
    <t>Colt Delta Elite Variant  US - Semi-Automatic Pistol - mm Auto</t>
  </si>
  <si>
    <t>Colt Delta Elite Variant  Blued US - Semi-Automatic Pistol - mm Auto</t>
  </si>
  <si>
    <t>Colt Delta Elite Variant  Stainless US - Semi-Automatic Pistol - mm Auto</t>
  </si>
  <si>
    <t>Colt Elite Ten/Forty US - Semi-Automatic Pistol - mm Auto, . S&amp;W</t>
  </si>
  <si>
    <t>Colt Double Eagle US - Semi-Automatic Pistol - ×mm Parabellum, mm Auto, . Super, . ACP</t>
  </si>
  <si>
    <t>Colt Double Eagle Commander US - Semi-Automatic Pistol - . S&amp;W, . ACP</t>
  </si>
  <si>
    <t>Colt Double Eagle Mark II US - Semi-Automatic Pistol - ×mm Parabellum, mm Auto, . Super, . ACP</t>
  </si>
  <si>
    <t>Colt Double Eagle Officer US - Semi-Automatic Pistol - . S&amp;W, . ACP</t>
  </si>
  <si>
    <t>Colt Mustang US - Subcompact Semi-Automatic Pistol - . ACP</t>
  </si>
  <si>
    <t>Colt Mustang Plus II US - Subcompact Semi-Automatic Pistol - . ACP</t>
  </si>
  <si>
    <t>Colt Mustang Pocketlite US - Subcompact Semi-Automatic Pistol - . ACP</t>
  </si>
  <si>
    <t>Colt Mustang XSP US - Subcompact Semi-Automatic Pistol - . ACP</t>
  </si>
  <si>
    <t>Colt  Patterson US - Single-Action Revolver - .–.-inch Revolver Ball</t>
  </si>
  <si>
    <t>Colt M Army US - Single-Action Revolver - . Revolver Ball</t>
  </si>
  <si>
    <t>Colt Frontier Sixshooter US - Single-Action Revolver - .- Winchester</t>
  </si>
  <si>
    <t>Colt New Frontier US - Single-Action Revolver - .- Winchester</t>
  </si>
  <si>
    <t>Colt M Frontier Double Action US - Double-Action Revolver - .- WCF, .- WCF, . Colt, . Colt, .- WCF, . Colt, . Webley, . Eley</t>
  </si>
  <si>
    <t>Colt M New Marine US - Double-Action Revolver - . Long Colt</t>
  </si>
  <si>
    <t>Colt New Service US - Double-Action Revolver - . Special, . Magnum, .-, . Special, .-, . Colt, . ACP, &amp; . Eley</t>
  </si>
  <si>
    <t>Colt M US - Double-Action Revolver - . Colt</t>
  </si>
  <si>
    <t>Colt Bankers Special US - Double-Action Revolver - .- Winchester, . Special</t>
  </si>
  <si>
    <t>Colt Police Positive Special US - Double-Action Revolver - .- WCF,. Special</t>
  </si>
  <si>
    <t>Colt  US - Bolt-Action Rifle - . Winchester, .-'</t>
  </si>
  <si>
    <t>Colt Lightning Carbine US - Lever-Action Rifle - . Long, . Short, .- Winchester, .- Winchester, .- Winchester, .-, .-</t>
  </si>
  <si>
    <t>Colt CM US - Assault Rifle - .×mm NATO, .mm SPC, .×mm, .×mm NATO</t>
  </si>
  <si>
    <t>Colt Model A US - Squad Automatic Weapon - .×mm NATO</t>
  </si>
  <si>
    <t>Colt Model B US - Squad Automatic Weapon - .×mm NATO</t>
  </si>
  <si>
    <t>Colt Model A US - Carbine - .×mm NATO</t>
  </si>
  <si>
    <t>Colt Model B US - Carbine - .×mm NATO</t>
  </si>
  <si>
    <t>Colt Mk  Mod  US - Integrally Suppressed Assault Rifle - .×mm NATO</t>
  </si>
  <si>
    <t>Colt Mk  Mod  US - Designated Marksman Rifle - .×mm NATO</t>
  </si>
  <si>
    <t>Colt Model  US - Assault Rifle - .×mm NATO: Prototype</t>
  </si>
  <si>
    <t>Colt Mk  Mod  US - Carbine - .×mm NATO</t>
  </si>
  <si>
    <t>Combined Service Forces th Armory</t>
  </si>
  <si>
    <t>T Machine Gun Taiwan - Heavy Machine Gun - . BMG</t>
  </si>
  <si>
    <t>Daewoo AR- South Korea - Assault Rifle - .×mm NATO</t>
  </si>
  <si>
    <t>Daewoo DR- South Korea - Assault Rifle - . Remington</t>
  </si>
  <si>
    <t>Daewoo DR- South Korea - Assault Rifle - .×mm</t>
  </si>
  <si>
    <t>Daewoo K South Korea - Automatic Grenade Launcher - ×mm Grenade</t>
  </si>
  <si>
    <t>Daewoo DH South Korea - Semi-Automatic Pistol - . S&amp;W</t>
  </si>
  <si>
    <t>Daewoo K South Korea - Heavy Machine Gun - . BMG: Licensed production Browning MHB</t>
  </si>
  <si>
    <t>Daewoo K South Korea - Dual-Barrel Air-Burst Weapon - .×mm NATO, ×mm Grenade</t>
  </si>
  <si>
    <t>Daisy Model  US - Bolt-Action Rifle - . BMG</t>
  </si>
  <si>
    <t>Madsen Machine Gun Denmark - Light Machine Gun - .×mm, ×mm Mauser, .×mm NATO, .×mmR, .×mm Argentine, .×mm Mauser, . British</t>
  </si>
  <si>
    <t>Dardick Models  and  US - Revolver - . Dardick Tround</t>
  </si>
  <si>
    <t>Advanced Individual Combat Weapon Commonwealth of Australia - Defence Science and Technology Organisation, Metal Storm, Tenix Defence Systems - s-Present - Assault Rifle with Grenade Launcher - .mm NATO, mm Grenade: The In development.</t>
  </si>
  <si>
    <t>KB-P  Soviet Union - Light Machine Gun - .×mm: Prototype</t>
  </si>
  <si>
    <t>KSVK Russian Federation -  - Bolt-Action Anti-Materiel Rifle - .×mm</t>
  </si>
  <si>
    <t>ASVK Russian Federation -  - Bolt-Action Anti-Materiel Rifle - .×mm</t>
  </si>
  <si>
    <t>SVN  Russian Federation -  - Bolt-Action Anti-Materiel Rifle - .×mm: Prototype</t>
  </si>
  <si>
    <t>K-M Democratic Republic of Vietnam - Democratic Republic of Vietnam State Arsenals -  - Submachine Gun - .×mm Tokarev: North Vietnamese submachine gun based on the Chinese Type  submachine gun. Used by North Vietnamese troops during the Vietnam war.</t>
  </si>
  <si>
    <t>Vektor Mini SS Republic of South Africa - Early s - Light Machine Gun - .×mm NATO</t>
  </si>
  <si>
    <t>Vektor CP Republic of South Africa -  - Semi-Automatic Pistol - ×mm Parabellum, ×mm IMI, . S&amp;W</t>
  </si>
  <si>
    <t>Vektor SP Republic of South Africa -  - Semi-Automatic Pistol - . S&amp;W</t>
  </si>
  <si>
    <t>Denel NTW- South Africa - Bolt-Action Anti-Materiel Rifle - ×mm</t>
  </si>
  <si>
    <t>Denel NTW-× South Africa - Bolt-Action Anti-Materiel Rifle - ×mm Hispano</t>
  </si>
  <si>
    <t>Vektor R Republic of South Africa -  - Assault Rifle - .×mm NATO</t>
  </si>
  <si>
    <t>Vektor R Republic of South Africa - s - Compact Assault Rifle - .×mm NATO</t>
  </si>
  <si>
    <t>Diseños Casanave SC- Peru - Assault Rifle - .×mm NATO</t>
  </si>
  <si>
    <t>Diseños Casanave SC-MWS Peru - Assault Rifle - .×mm NATO</t>
  </si>
  <si>
    <t>Diseños Casanave SC-HPMWS Peru - Battle Rifle - .×mm NATO</t>
  </si>
  <si>
    <t>Diseños Casanave SC-C Peru - Carbine - .×mm NATO</t>
  </si>
  <si>
    <t>C Training Rifle Canada - Training Rifle - . LR</t>
  </si>
  <si>
    <t>Tigr Soviet Union - Semi-Automatic Hunting Rifle - .×mmR, . Winchester, .- Springfield, .×mm Brenneke</t>
  </si>
  <si>
    <t>Dreyse M German Empire - Semi-Automatic Pistol - . ACP</t>
  </si>
  <si>
    <t>DShK Machine Gun Russia - Heavy Machine Gun - .×mm</t>
  </si>
  <si>
    <t>DK Soviet Union - Heavy Machine Gun - .×mm</t>
  </si>
  <si>
    <t>DShKM Soviet Union - Heavy Machine Gun - .×mm</t>
  </si>
  <si>
    <t>DShKS Soviet Union - Heavy Machine Gun - .×mm</t>
  </si>
  <si>
    <t>DSR- Germany - Bolt-Action Sniper Rifle - . Winchester Magnum, . Winchester, . Lapua Magnum</t>
  </si>
  <si>
    <t>DSR- Subsonic Germany - Bolt-Action Sniper Rifle - .×mm NATO, . Winchester</t>
  </si>
  <si>
    <t>DSR- Germany - Bolt-Action Anti-Materiel Rifle - . BMG</t>
  </si>
  <si>
    <t>EDM Arms Windrunner M US - Bolt-Action Anti-Materiel Rifle - .×mm NATO, . Winchester</t>
  </si>
  <si>
    <t>EDM Arms Windrunner M US - Bolt-Action Anti-Materiel Rifle - . BMG</t>
  </si>
  <si>
    <t>EDM Arms Windrunner M California Legal US - Bolt-Action Anti-Materiel Rifle - . DTC</t>
  </si>
  <si>
    <t>Ekins Automatic Rifle Australia - Automatic rifle - . British</t>
  </si>
  <si>
    <t>Type  Light Machine Gun Empire of Japan - Kijirō Nambu -  - Light Machine Gun - .×mm Semi-Rimmed Arisaka: Imperial Japanese light machine gun of the Interwar period and World War II period.</t>
  </si>
  <si>
    <t>Enfield TC- Australia - Semi-Automatic Pistol - ×mm Parabellum, . ACP</t>
  </si>
  <si>
    <t>Erma SR- Germany - Bolt-Action Sniper Rifle - .×mm NATO, . Winchester Magnum, . Winchester, . Lapua Magnum</t>
  </si>
  <si>
    <t>Erma MP Germany - Submachine gun - ×mm Parabellum</t>
  </si>
  <si>
    <t>MP / Nazi Germany - Submachine Gun - ×mm Parabellum</t>
  </si>
  <si>
    <t>ML- Argentina - Submachine Gun - ×mm Parabellum, . ACP</t>
  </si>
  <si>
    <t>FAMAE FN Chile - Semi-Automatic Pistol - ×mm Parabellum</t>
  </si>
  <si>
    <t>FAMAE FT- Chile - Double-Action Revolver - . Long Colt, . Special</t>
  </si>
  <si>
    <t>FAMAE CT-</t>
  </si>
  <si>
    <t>FAMAE FD-</t>
  </si>
  <si>
    <t>FAMAE SAF- Chile - Submachine Gun - ×mm Parabellum</t>
  </si>
  <si>
    <t>XC</t>
  </si>
  <si>
    <t>FEG Model  Hungary, Germany - Semi-Automatic Pistol - . ACP: Licensed Production Walther PPK</t>
  </si>
  <si>
    <t>FEG PA- Hungary, Germany - Semi-Automatic Pistol - ×mm Makarov, . ACP, . ACP: Licensed Production Walther PPK</t>
  </si>
  <si>
    <t>Ferret  Hungary - Semi-Automatic Anti-Materiel Rifle - . Chey-Tac, . BMG</t>
  </si>
  <si>
    <t>Ferret  Sportsman Hungary - Semi-Automatic Anti-Materiel Rifle - . Lapua Magnum</t>
  </si>
  <si>
    <t>Ferret  SuperComp Hungary - Semi-Automatic Anti-Materiel Rifle - . Chey-Tac, . BMG, . DTC</t>
  </si>
  <si>
    <t>FN  Belgium - Compressed Air Launcher -  gauge</t>
  </si>
  <si>
    <t>FN MAG . Belgium - General-Purpose Machine Gun - .×mm NATO</t>
  </si>
  <si>
    <t>FN MAG . Belgium - Vehicle Mounted General-Purpose Machine Gun - .×mm NATO</t>
  </si>
  <si>
    <t>M US - Vehicle Mounted General-Purpose Machine Gun - .×mm NATO</t>
  </si>
  <si>
    <t>MB US - General-Purpose Machine Gun - .×mm NATO</t>
  </si>
  <si>
    <t>MC US - Vehicle Mounted General-Purpose Machine Gun - .×mm NATO</t>
  </si>
  <si>
    <t>MD US - Aircraft Mounted General-Purpose Machine Gun - .×mm NATO</t>
  </si>
  <si>
    <t>ME US - General-Purpose Machine Gun - .×mm NATO</t>
  </si>
  <si>
    <t>MG US - General-Purpose Machine Gun - .×mm NATO</t>
  </si>
  <si>
    <t>MH US - Aircraft Mounted General-Purpose Machine Gun - .×mm NATO</t>
  </si>
  <si>
    <t>MN US - General-Purpose Machine Gun - .×mm NATO</t>
  </si>
  <si>
    <t>Mk  Mod  US - Light Machine Gun - .×mm NATO</t>
  </si>
  <si>
    <t>FN Model  Belgium - Semi-Automatic Pistol - . ACP</t>
  </si>
  <si>
    <t>FN Model  Belgium - Semi-Automatic Pistol - ×mm Browning Long</t>
  </si>
  <si>
    <t>FN Model  Belgium - Semi-Automatic Pistol - . ACP, . ACP</t>
  </si>
  <si>
    <t>FN F Belgium - Assault Rifle - .×mm NATO</t>
  </si>
  <si>
    <t>FN F Tactical Belgium - Assault Rifle - .×mm NATO</t>
  </si>
  <si>
    <t>FN F Tactical TR Belgium - Assault Rifle - .×mm NATO</t>
  </si>
  <si>
    <t>FN F S Belgium - Assault Rifle - .×mm NATO</t>
  </si>
  <si>
    <t>FN FS Belgium - Semi-Automatic Rifle - .×mm NATO: Civilian Market Variant</t>
  </si>
  <si>
    <t>FN FS Standard Belgium - Semi-Automatic Rifle - .×mm NATO</t>
  </si>
  <si>
    <t>FN FS Tactical Belgium - Semi-Automatic Rifle - .×mm NATO</t>
  </si>
  <si>
    <t>FN FAL . Belgium - Battle Rifle - .×mm NATO</t>
  </si>
  <si>
    <t>FN LAR . Belgium - Light Machine Gun - .×mm NATO</t>
  </si>
  <si>
    <t>FN FAL . Belgium - Carbine - .×mm NATO</t>
  </si>
  <si>
    <t>FN Model - Belgium - Bolt-Action Rifle - .×mm NATO</t>
  </si>
  <si>
    <t>FN Model  Belgium - Semi-Automatic Rifle - ×mm Mauser, .×mm Argentine, .×mm NATO, .×mm Mauser, .-' Springfield</t>
  </si>
  <si>
    <t>FN SCAR S Belgium, US - Semi-Automatic Rifle - .×mm NATO, . Winchester: Civilian Market Variant</t>
  </si>
  <si>
    <t>Mk  Mod  Belgium, US - Battle Rifle - .×mm NATO</t>
  </si>
  <si>
    <t>Mk  Mod  CQC Belgium, US - Carbine - .×mm NATO</t>
  </si>
  <si>
    <t>Mk  Mod  LB Belgium, US - Designated Marksman Rifle - .×mm NATO</t>
  </si>
  <si>
    <t>Mk  Mod  Standard Belgium, US - Battle Rifle - .×mm NATO</t>
  </si>
  <si>
    <t>Mk  Mod  Belgium, US - Assault Rifle - .×mm NATO</t>
  </si>
  <si>
    <t>Mk  Mod  Belgium, US - Semi-Automatic Sniper Rifle - .×mm NATO</t>
  </si>
  <si>
    <t>FN P Belgium - Personal Defense Weapon - .×mm</t>
  </si>
  <si>
    <t>FN P Laserex Belgium - Personal Defense Weapon - .×mm</t>
  </si>
  <si>
    <t>FN P IR Belgium - Personal Defense Weapon - .×mm</t>
  </si>
  <si>
    <t>FN P LV Belgium - Personal Defense Weapon - .×mm</t>
  </si>
  <si>
    <t>FN P TR Belgium - Personal Defense Weapon - .×mm</t>
  </si>
  <si>
    <t>FN P USG Belgium - Personal Defense Weapon - .×mm</t>
  </si>
  <si>
    <t>FN PS Belgium - Semi-Automatic Carbine - .×mm</t>
  </si>
  <si>
    <t>Taurus Millennium Series Federative Republic of Brazil -  - Semi-Automatic Pistols</t>
  </si>
  <si>
    <t>Millennium PT Federative Republic of Brazil -  - Semi-Automatic Pistol - ×mm Parabellum</t>
  </si>
  <si>
    <t>Millennium PT G Federative Republic of Brazil -  - Semi-Automatic Pistol - ×mm Parabellum</t>
  </si>
  <si>
    <t>Millennium PT Pro Federative Republic of Brazil -  - Semi-Automatic Pistol - ×mm Parabellum</t>
  </si>
  <si>
    <t>Millennium PT Federative Republic of Brazil -  - Semi-Automatic Pistol - . ACP</t>
  </si>
  <si>
    <t>Millennium PT Pro Federative Republic of Brazil -  - Semi-Automatic Pistol - . ACP</t>
  </si>
  <si>
    <t>Millennium PT Federative Republic of Brazil -  - Semi-Automatic Pistol - . S&amp;W</t>
  </si>
  <si>
    <t>Millennium PT G Federative Republic of Brazil -  - Semi-Automatic Pistol - . S&amp;W</t>
  </si>
  <si>
    <t>Millennium PT Pro Federative Republic of Brazil -  - Semi-Automatic Pistol - . S&amp;W</t>
  </si>
  <si>
    <t>Millennium PT Pro Federative Republic of Brazil -  - Subcompact Semi-Automatic Pistol - . ACP</t>
  </si>
  <si>
    <t>PT- Federative Republic of Brazil -  - Semi-Automatic Pistol - . S&amp;W</t>
  </si>
  <si>
    <t>Taurus PT- Series Federative Republic of Brazil -  - Semi-Automatic Pistols</t>
  </si>
  <si>
    <t>Taurus PT- Federative Republic of Brazil -  - Semi-Automatic Pistol - . S&amp;W</t>
  </si>
  <si>
    <t>Taurus PT- Federative Republic of Brazil - Unknown - Compact Semi-Automatic Pistol - ×mm Parabellum</t>
  </si>
  <si>
    <t>Judge Federative Republic of Brazil - Unknown - Double-Action Revolver - . Bore, . Colt, . Casull</t>
  </si>
  <si>
    <t>Taurus Judge Carbine Variant Federative Republic of Brazil - Unknown - Double-Action Revolver/Carbine - . Bore, . Colt, . Casull</t>
  </si>
  <si>
    <t>Raging Judge Federative Republic of Brazil - Unknown - Double-Action Revolver - . Bore, . Colt, . Casull</t>
  </si>
  <si>
    <t>M Federative Republic of Brazil - Unknown - Double-Action Revolver - . Long Rifle</t>
  </si>
  <si>
    <t>MC Federative Republic of Brazil - Unknown - Double-Action Revolver - . Carbine</t>
  </si>
  <si>
    <t>M Federative Republic of Brazil - Unknown - Double-Action Revolver - . Ruger</t>
  </si>
  <si>
    <t>M Federative Republic of Brazil - Unknown - Double-Action Revolver - . S&amp;W Magnum, . S&amp;W Special</t>
  </si>
  <si>
    <t>PT / Federative Republic of Brazil -  - Semi-Automatic Pistol - ×mm Parabellum, . S&amp;W, . ACP</t>
  </si>
  <si>
    <t>PT / OSS Federative Republic of Brazil -  - Semi-Automatic Pistol - ×mm Parabellum, . S&amp;W, . ACP</t>
  </si>
  <si>
    <t>Franchi LF- Italy - Assault Rifle - . Carbine</t>
  </si>
  <si>
    <t>Tanfoglio BTA- Italian Republic -  - Semi-Automatic Pistol - ×mm Parabellum</t>
  </si>
  <si>
    <t>Tanfoglio Force Italian Republic -  - Semi-Automatic Pistol - ×mm Parabellum, ×mm IMI, . Super Automatic, . S&amp;W, mm Auto, . Action Express, . ACP: CZ- Variant</t>
  </si>
  <si>
    <t>Tanfoglio Force Carry Italian Republic -  - Subcompact Semi-Automatic Pistol - ×mm Parabellum, ×mm IMI, . S&amp;W</t>
  </si>
  <si>
    <t>Tanfoglio Force Compact Italian Republic -  - Compact Semi-Automatic Pistol - ×mm Parabellum, ×mm IMI, . Super Automatic, . S&amp;W, mm Auto, . ACP</t>
  </si>
  <si>
    <t>Tanfoglio Force L Italian Republic -  - Semi-Automatic Pistol - ×mm Parabellum, ×mm IMI, . Super Automatic, . S&amp;W, mm Auto, . ACP</t>
  </si>
  <si>
    <t>Tanfoglio Force Sport Italian Republic -  - Semi-Automatic Pistol - ×mm Parabellum, ×mm IMI, . Super Automatic, . S&amp;W, mm Auto, . ACP</t>
  </si>
  <si>
    <t>Tanfoglio GT Italian Republic - Unknown - Semi-Automatic Pistol - . ACP</t>
  </si>
  <si>
    <t>Tanfoglio TA- Italian Republic -  - Semi-Automatic Pistol - ×mm Parabellum, ×mm IMI, . Super Automatic, . S&amp;W, mm Auto, . ACP</t>
  </si>
  <si>
    <t>FX- Xiuhcoatl Mexico - Assault Rifle - .×mm NATO, .×mm SPC</t>
  </si>
  <si>
    <t>FX- Assault Rifle Mexico - Assault Rifle - .×mm NATO, .×mm SPC</t>
  </si>
  <si>
    <t>FX- Carbine Mexico - Carbine - .×mm NATO, .×mm SPC</t>
  </si>
  <si>
    <t>FX- Short Carbine Mexico - Carbine - .×mm NATO, .×mm SPC</t>
  </si>
  <si>
    <t>Ultramatic LV Republic of Austria -  - Semi-Automatic Pistol - ×mm Parabellum, . Super Automatic, . S&amp;W, . ACP</t>
  </si>
  <si>
    <t>M Gasser Army Revolver Austria-Hungary - Single-Action Revolver - mm Montenegrin</t>
  </si>
  <si>
    <t>M/ Gasser Army Revolver Austria-Hungary - Single-Action Revolver - mm Montenegrin</t>
  </si>
  <si>
    <t>M/ Gasser Montenegrin Revolver Austria-Hungary - Single-Action Revolver - mm Montenegrin</t>
  </si>
  <si>
    <t>XM United States of America -  - Automatic Grenade Launcher - ×mm Grenade: Automatic grenade launcher designed to kill enemy combatants or destroy lightly armored targets at long range. Planned to replace or supplement the Browning M heavy machine guns and Mk  automatic grenade launchers used by the United States Armed Forces. Development cancelled in . Prototypes only.</t>
  </si>
  <si>
    <t>XM United States of America -  - Heavy Machine Gun - . BMG: Heavy machine gun variant of the experimental XM grenade launcher. Designed to replace the Browning MHB heavy machine guns in service with the United States Armed Forces. Development cancelled in . Prototypes only.</t>
  </si>
  <si>
    <t>XM United States of America -  - Heavy Machine Gun - . BMG: Heavy machine gun based on the experimental XM grenade launcher. Designed to replace the Browning MHB heavy machine guns in service with the United States Armed Forces. Development cancelled in . Prototypes only.</t>
  </si>
  <si>
    <t>MXU-/A Minigun US - Gatling Gun - .×mm NATO</t>
  </si>
  <si>
    <t>XM Microgun United States of America -  - Gatling Gun - .×mm NATO: Came in three models, a , RPM model, a , RPM model, and a , RPM model. Prototypes only.</t>
  </si>
  <si>
    <t>M United States of America - General Electric - Unknown Date - Heavy Machine Gun - . BMG</t>
  </si>
  <si>
    <t>MC United States of America - General Electric - Unknown Date - Heavy Machine Gun - . BMG: Infantry variant of the American General Electric M heavy machine gun with sights and spade grips.</t>
  </si>
  <si>
    <t>Gepárd M Hungary - Single-Shot Anti-Materiel Rifle - .×mm, .×mm, . BMG</t>
  </si>
  <si>
    <t>Gepárd M Hungary - Semi-Automatic Anti-Materiel Rifle - .×mm, . BMG</t>
  </si>
  <si>
    <t>Gepárd M Hungary - Bolt-Action Anti-Materiel Rifle - .×mm, .×mm, . BMG</t>
  </si>
  <si>
    <t>GIAT MAC- France - Heavy Machine Gun - . BMG</t>
  </si>
  <si>
    <t>GIAT MAS- France - Submachine Gun - . ACP, .×mm Longue</t>
  </si>
  <si>
    <t>Glock  Austria - Semi-Automatic Pistol - mm Auto</t>
  </si>
  <si>
    <t>Glock C Austria - Semi-Automatic Pistol - mm Auto</t>
  </si>
  <si>
    <t>Glock SF Austria - Semi-Automatic Pistol - mm Auto</t>
  </si>
  <si>
    <t>Glock  Austria - Subcompact Semi-Automatic Pistol - mm Auto</t>
  </si>
  <si>
    <t>Glock SF Austria - Subcompact Semi-Automatic Pistol - mm Auto</t>
  </si>
  <si>
    <t>Glock  Austria - Subcompact Semi-Automatic Pistol - . ACP</t>
  </si>
  <si>
    <t>Glock S Austria - Subcompact Semi-Automatic Pistol - . ACP</t>
  </si>
  <si>
    <t>Glock SF Austria - Subcompact Semi-Automatic Pistol - . ACP</t>
  </si>
  <si>
    <t>Glock  Austria - Semi-Automatic Pistol - . S&amp;W</t>
  </si>
  <si>
    <t>Glock C Austria - Semi-Automatic Pistol - . S&amp;W</t>
  </si>
  <si>
    <t>Glock  Austria - Compact Semi-Automatic Pistol - . S&amp;W</t>
  </si>
  <si>
    <t>Glock C Austria - Compact Semi-Automatic Pistol - . S&amp;W</t>
  </si>
  <si>
    <t>Glock  Austria - Semi-Automatic Competition Pistol - . S&amp;W</t>
  </si>
  <si>
    <t>Glock C Austria - Semi-Automatic Competition Pistol - . S&amp;W</t>
  </si>
  <si>
    <t>Glock  Austria - Subcompact Semi-Automatic Pistol - . S&amp;W</t>
  </si>
  <si>
    <t>Glock  Austria - Compact Semi-Automatic Pistol - . ACP</t>
  </si>
  <si>
    <t>Glock  SDN Austria, Mexico - Semi-Automatic Pistol - . ACP</t>
  </si>
  <si>
    <t>Ingram Model  US - Submachine Gun - ×mm Parabellum, . ACP</t>
  </si>
  <si>
    <t>K Slovakia - Semi-Automatic Pistol - ×mm Parabellum</t>
  </si>
  <si>
    <t>K DAO Slovakia - Semi-Automatic Pistol - ×mm Parabellum</t>
  </si>
  <si>
    <t>K Mark  Slovakia - Semi-Automatic Pistol - ×mm Parabellum</t>
  </si>
  <si>
    <t>K QA Slovakia - Semi-Automatic Pistol - ×mm Parabellum</t>
  </si>
  <si>
    <t>K Tactical Slovakia - Semi-Automatic Pistol - ×mm Parabellum</t>
  </si>
  <si>
    <t>K Target Slovakia - Semi-Automatic Pistol - ×mm Parabellum</t>
  </si>
  <si>
    <t>K Whisper Slovakia - Semi-Automatic Pistol - ×mm Parabellum</t>
  </si>
  <si>
    <t>K X-Calibur Slovakia - Semi-Automatic Pistol - ×mm Parabellum</t>
  </si>
  <si>
    <t>K X-Trim Slovakia - Semi-Automatic Pistol - ×mm Parabellum</t>
  </si>
  <si>
    <t>K R Slovakia - Semi-Automatic Pistol - ×mm Parabellum</t>
  </si>
  <si>
    <t>P Slovakia - Semi-Automatic Pistol - . SIG, . S&amp;W, mm Auto</t>
  </si>
  <si>
    <t>P/L Slovakia - Semi-Automatic Pistol - . SIG, . S&amp;W, mm Auto</t>
  </si>
  <si>
    <t>Greener Prison Shotgun United Kingdom - Lever-Action Shotgun - ./ Martini–Henry</t>
  </si>
  <si>
    <t>Grendel P US - Semi-Automatic Pistol - . Winchester Magnum Rimfire</t>
  </si>
  <si>
    <t>M Reising US - Semi-Automatic Carbine - . ACP</t>
  </si>
  <si>
    <t>Hagelberg FH  US - Single-Shot Bolt-Action Anti-Materiel Rifle - . BMG</t>
  </si>
  <si>
    <t>Hagelberg FH  Variant K US - Single-Shot Bolt-Action Anti-Materiel Rifle - . BMG</t>
  </si>
  <si>
    <t>Hagelberg FH  Variant L US - Single-Shot Bolt-Action Anti-Materiel Rifle - . BMG</t>
  </si>
  <si>
    <t xml:space="preserve">Hamilton mod. </t>
  </si>
  <si>
    <t>Harris Gun Works M- US - Semi-Automatic Anti-Materiel Rifle - . BMG</t>
  </si>
  <si>
    <t>Helenius . mm anti-materiel rifle Finland - Anti-Materiel Rifle - . BMG</t>
  </si>
  <si>
    <t>Helenius  mm anti-materiel rifle Finland - Anti-Materiel Rifle - mm</t>
  </si>
  <si>
    <t>Hesse Arms  BMG Rifle US - Bolt-Action Anti-Materiel Rifle - . BMG</t>
  </si>
  <si>
    <t>Heym Express Magnum Germany - Bolt-Action Rifle - . Winchester Magnum, . Weatherby Magnum, . Lapua Magnum, . Holland &amp; Holland Magnum, . Weatherby Magnum, . Jeffery, . Rigby, . Weatherby Magnum, . Remington Magnum, . Express, . Ackley, . Rigby, . Winchester Magnum, . Weatherby Magnum, . Jeffery, . Gibbs, . Nitro Express, . Nitro Express</t>
  </si>
  <si>
    <t>High Standard Supermatic Citation Model  Military US - Semi-Automatic Pistol - . Long Rifle</t>
  </si>
  <si>
    <t>High Standard Model  US - Semi-Automatic Shotgun -  Gauge</t>
  </si>
  <si>
    <t>High Standard Model A US - Semi-Automatic Shotgun -  Gauge</t>
  </si>
  <si>
    <t>High Standard Model B US - Semi-Automatic Shotgun -  Gauge</t>
  </si>
  <si>
    <t>Hi-Point CF- US - Semi-Automatic Pistol - . ACP</t>
  </si>
  <si>
    <t>Hi-Point Model JCP US - Semi-Automatic Pistol - . S&amp;W</t>
  </si>
  <si>
    <t>Hi-Point  Carbine US - Semi-Automatic Carbine - . S&amp;W</t>
  </si>
  <si>
    <t>Hi-Point TS Carbine US - Semi-Automatic Carbine - . S&amp;W</t>
  </si>
  <si>
    <t>Hino Komuro M Pistol Japanese Empire - Semi-Automatic Pistol - ×mm Nambu, . ACP, . ACP</t>
  </si>
  <si>
    <t>HK AG Germany - Single-Shot Grenade Launcher - ×mm Grenade</t>
  </si>
  <si>
    <t>HK AG-C Germany - Single-Shot Grenade Launcher - ×mm Grenade</t>
  </si>
  <si>
    <t>HK AG-NL Germany - Single-Shot Grenade Launcher - ×mm Grenade</t>
  </si>
  <si>
    <t>HK M Germany - Single-Shot Grenade Launcher - ×mm Grenade</t>
  </si>
  <si>
    <t>HK AG-SA Germany - Single-Shot Grenade Launcher - ×mm Grenade</t>
  </si>
  <si>
    <t>HK GMG Germany - Automatic Grenade Launcher - ×mm Grenade</t>
  </si>
  <si>
    <t>HK GMW Germany - Automatic Grenade Launcher - ×mm Grenade</t>
  </si>
  <si>
    <t>HK West Germany - Single-Shot Grenade Launcher - ×mm Grenade</t>
  </si>
  <si>
    <t>HK MZP- West Germany - Single-Shot Grenade Launcher - ×mm Grenade</t>
  </si>
  <si>
    <t>HKA West Germany - Single-Shot Grenade Launcher - ×mm Grenade</t>
  </si>
  <si>
    <t>HK West Germany - Underslung Grenade Launcher - ×mm Grenade</t>
  </si>
  <si>
    <t>HKA West Germany - Underslung Grenade Launcher - ×mm Grenade</t>
  </si>
  <si>
    <t>HK West Germany - Heavy Machine Gun - . BMG</t>
  </si>
  <si>
    <t>HK Mk  Mod  Germany - Semi-Automatic Pistol - . ACP</t>
  </si>
  <si>
    <t>HK PK West Germany - Compact Semi-Automatic Pistol - ×mm Parabellum, . Long Rifle, . ACP, . ACP</t>
  </si>
  <si>
    <t>HK PM West Germany - Semi-Automatic Pistol - . S&amp;W</t>
  </si>
  <si>
    <t>HK P Germany - Semi-Automatic Pistol - .×mm</t>
  </si>
  <si>
    <t>HK P Germany - Semi-Automatic Pistol - ×mm Parabellum, . SIG, . S&amp;W</t>
  </si>
  <si>
    <t>HK PSK Germany - Compact Semi-Automatic Pistol - ×mm Parabellum, . SIG, . S&amp;W</t>
  </si>
  <si>
    <t>HK USP Germany - Semi-Automatic Submachine Gun - ×mm Parabellum, . S&amp;W, . ACP</t>
  </si>
  <si>
    <t>HK USP Germany - Semi-Automatic Pistol - . S&amp;W</t>
  </si>
  <si>
    <t>HK USP Compact Germany - Compact Semi-Automatic Pistol - ×mm Parabellum, . SIG, . S&amp;W, . ACP</t>
  </si>
  <si>
    <t>HK P Germany - Compact Semi-Automatic Pistol - ×mm Parabellum, . SIG, . S&amp;W, . ACP</t>
  </si>
  <si>
    <t>HK USP Custom Sport Germany - Semi-Automatic Pistol - ×mm Parabellum, . SIG, . S&amp;W, . ACP</t>
  </si>
  <si>
    <t>HK USP Expert Germany - Semi-Automatic Pistol - ×mm Parabellum, . S&amp;W, . ACP</t>
  </si>
  <si>
    <t>HK USP Match Germany - Semi-Automatic Pistol - ×mm Parabellum, . S&amp;W, . ACP</t>
  </si>
  <si>
    <t>HK VP West Germany - Pistol - ×mm Parabellum</t>
  </si>
  <si>
    <t>HK VPM West Germany - Machine Pistol - ×mm Parabellum</t>
  </si>
  <si>
    <t>HK VPZ West Germany - Semi-Automatic Pistol - ×mm Parabellum, ×mm</t>
  </si>
  <si>
    <t>HK West Germany - Semi-Automatic Pistol - . Long Rifle, . ACP, . ACP</t>
  </si>
  <si>
    <t>HK MSG West Germany - Sniper Rifle - .×mm NATO</t>
  </si>
  <si>
    <t>HK SL- Germany - Semi-Automatic Rifle - . Remington, . Remington</t>
  </si>
  <si>
    <t>HK SLSD Germany - Semi-Automatic Rifle - . Whisper</t>
  </si>
  <si>
    <t>HK XM CDTE Federal Republic of Germany -  - Semi-Automatic Grenade Launcher - ×mm Grenade: Developed by Alliant Techsystems and Heckler &amp; Koch for use with the United States Army. Currently undergoing field testing, and planned to enter service in late .</t>
  </si>
  <si>
    <t>HK XM Germany - Objective Individual Combat Weapon - .×mm NATO, ×mm</t>
  </si>
  <si>
    <t>HK Germany - Semi-Automatic Rifle - . Long Rifle</t>
  </si>
  <si>
    <t>HK Germany - Semi-Automatic Rifle - . Winchester Magnum Rimfire</t>
  </si>
  <si>
    <t>HK DRS Germany - Sub-Compact Assault Rifle - .×mm NATO</t>
  </si>
  <si>
    <t>HK DRS Germany - Assault Rifle - .×mm NATO</t>
  </si>
  <si>
    <t>HKA- Germany - Sub-Compact Assault Rifle - .×mm NATO</t>
  </si>
  <si>
    <t>HKA- Germany - Assault Rifle - .×mm NATO</t>
  </si>
  <si>
    <t>HK MR Germany - Semi-Automatic Battle Rifle - .×mm NATO</t>
  </si>
  <si>
    <t>HK Germany - Semi-Automatic Rifle - . Remington</t>
  </si>
  <si>
    <t>HK Germany - Bolt-Action Rifle - .×mm NATO, . Winchester</t>
  </si>
  <si>
    <t>HK Germany - Semi-Automatic Rifle - .- Springfield</t>
  </si>
  <si>
    <t>HK MP/ Germany - Submachine Gun - mm Auto</t>
  </si>
  <si>
    <t>HK MP/A Germany - Submachine Gun - mm Auto</t>
  </si>
  <si>
    <t>HK MP/SD Germany - Integrally Suppressed Submachine Gun - mm Auto</t>
  </si>
  <si>
    <t>HK MP/ Germany - Submachine Gun - . S&amp;W</t>
  </si>
  <si>
    <t>HK MP/A Germany - Submachine Gun - . S&amp;W</t>
  </si>
  <si>
    <t>HK MP/MPI West Germany - Submachine Gun with Grenade Launcher - ×mm Parabellum</t>
  </si>
  <si>
    <t>HK MP Germany - Personal Defense Weapon - .×mm</t>
  </si>
  <si>
    <t>HK MP-PDW Germany - Personal Defense Weapon - .×mm</t>
  </si>
  <si>
    <t>HK MP-SF Germany - Semi-Automatic Personal Defense Weapon - .×mm</t>
  </si>
  <si>
    <t>HK MPA Germany - Personal Defense Weapon - .×mm</t>
  </si>
  <si>
    <t>HK MP West Germany - Submachine Gun - ×mm Parabellum: Prototype</t>
  </si>
  <si>
    <t>HK UMP Germany - Semi-Automatic Submachine Gun - . S&amp;W</t>
  </si>
  <si>
    <t>Hillberg Carbine US - Carbine - . Carbine</t>
  </si>
  <si>
    <t>Holding Dine Lanzador de Gases Ecuador - Grenade Launcher - mm Grenade</t>
  </si>
  <si>
    <t>Hotchkiss M France - Light Machine Gun - mm Lebel, .- Springfield, . British</t>
  </si>
  <si>
    <t>Howa M Japan - Bolt-Action Rifle - .×mm, . Ruger, .- Remington, . Remington, .- Springfield, . Winchester Magnum, . Winchester, . Ruger</t>
  </si>
  <si>
    <t>Howa M Japan - Pump-Action Shotgun -  Gauge</t>
  </si>
  <si>
    <t>Howell Automatic Rifle United Kingdom - Semi-Automatic Rifle - . British</t>
  </si>
  <si>
    <t>HS Croatia - Semi-Automatic Pistol - ×mm Parabellum</t>
  </si>
  <si>
    <t>HS-S Croatia - Semi-Automatic Pistol - ×mm Parabellum, . ACP</t>
  </si>
  <si>
    <t>HS Compact Croatia - Compact Semi-Automatic Pistol - . ACP</t>
  </si>
  <si>
    <t>HS Ported V- Croatia - Semi-Automatic Pistol - ×mm Parabellum, . SIG, . S&amp;W</t>
  </si>
  <si>
    <t>HS Service Croatia - Semi-Automatic Pistol - ×mm Parabellum, . SIG, . S&amp;W, . ACP, . GAP</t>
  </si>
  <si>
    <t>HS Subcompact Croatia - Subcompact Semi-Automatic Pistol - ×mm Parabellum, . S&amp;W</t>
  </si>
  <si>
    <t>HS Tactical Croatia - Semi-Automatic Pistol - ×mm Parabellum, . SIG, . S&amp;W, . ACP, . GAP</t>
  </si>
  <si>
    <t>HSM . Croatia - Semi-Automatic Pistol - ×mm Parabellum, . S&amp;W</t>
  </si>
  <si>
    <t>HSM . Compact Croatia - Compact Semi-Automatic Pistol - ×mm Parabellum, . S&amp;W, . ACP</t>
  </si>
  <si>
    <t>HSM . Croatia - Semi-Automatic Pistol - ×mm Parabellum, . S&amp;W, . ACP</t>
  </si>
  <si>
    <t>HSM . Competition Croatia - Semi-Automatic Pistol - ×mm Parabellum, . S&amp;W, . ACP</t>
  </si>
  <si>
    <t>VHS Republic of Croatia -  - Assault Rifle - .×mm NATO</t>
  </si>
  <si>
    <t>VHS- Republic of Croatia -  - Assault Rifle - .×mm NATO</t>
  </si>
  <si>
    <t>VHS-D Republic of Croatia -  - Assault Rifle - .×mm NATO</t>
  </si>
  <si>
    <t>VHS-K Republic of Croatia -  - Carbine - .×mm NATO</t>
  </si>
  <si>
    <t>Hughes lockless rifle US - Anti-Material Rifle - . BMG</t>
  </si>
  <si>
    <t>Huot automatic rifle Canada - Light Machine Gun - . British</t>
  </si>
  <si>
    <t>Hyde Carbine US - Submachine Gun - . Carbine: Prototype</t>
  </si>
  <si>
    <t>Model  Mosquetao Brazil - Semi-Automatic Battle Rifle - .-</t>
  </si>
  <si>
    <t>IMI Jericho  F/R Israel - Semi-Automatic Pistol - ×mm Parabellum, . S&amp;W</t>
  </si>
  <si>
    <t>IMI Jericho  FB/RB Israel - Compact Semi-Automatic Pistol - ×mm Parabellum, . S&amp;W</t>
  </si>
  <si>
    <t>IMI Jericho  FBL/RBL Israel - Compact Semi-Automatic Pistol - ×mm Parabellum, . S&amp;W</t>
  </si>
  <si>
    <t>IMI Jericho  FL/RL Israel - Semi-Automatic Pistol - ×mm Parabellum, . S&amp;W</t>
  </si>
  <si>
    <t>IMI Jericho  FS/RS Israel - Semi-Compact Semi-Automatic Pistol - ×mm Parabellum, . S&amp;W, . ACP</t>
  </si>
  <si>
    <t>IMI Jericho  SL/RSL Israel - Semi-Compact Semi-Automatic Pistol - ×mm Parabellum, . S&amp;W</t>
  </si>
  <si>
    <t>IMI Desert Eagle Mark VII Israel - Semi-Automatic Pistol - . Magnum, . Magnum, . Action Express</t>
  </si>
  <si>
    <t>IMI Desert Eagle Mark XIX Israel - Semi-Automatic Pistol - . Magnum, . Magnum, . Action Express</t>
  </si>
  <si>
    <t>IMI SP- Barak Israel - Semi-Automatic Pistol - ×mm Parabellum, . S&amp;W, . ACP</t>
  </si>
  <si>
    <t>IMI Magal Israel - Compact Semi-Automatic Rifle - . Carbine</t>
  </si>
  <si>
    <t>IMI GTAR- Israel - Carbine with Grenade Launcher - .×mm NATO, mm Grenades</t>
  </si>
  <si>
    <t>Indumil IMC- Colombia - Single-Shot Pump-Action Grenade Launcher - mm Grenade</t>
  </si>
  <si>
    <t>Ishapore . India - Bolt-Action Rifle - . Bore</t>
  </si>
  <si>
    <t>Ishapore No  Mk III India - Bolt-Action Rifle - . British</t>
  </si>
  <si>
    <t>ISTEC ISL  UK - Underslung Single-Shot Grenade Launcher - mm</t>
  </si>
  <si>
    <t>Ithaca Auto &amp; Burglar US - Side by Side Shotgun -  Gauge,  Gauge</t>
  </si>
  <si>
    <t>Ithaca Auto &amp; Burglar Fleus Model US - Side by Side Shotgun -  Gauge,  Gauge</t>
  </si>
  <si>
    <t>Ithaca Auto &amp; Burglar Model A US - Side by Side Shotgun -  Gauge,  Gauge</t>
  </si>
  <si>
    <t>Ithaca Auto &amp; Burglar NID US - Side by Side Shotgun -  Gauge,  Gauge</t>
  </si>
  <si>
    <t>Ithaca  US - Pump-Action Shotgun -  Gauge,  Gauge,  Gauge</t>
  </si>
  <si>
    <t>Itahca  Deerslayer US - Pump-Action Shotgun -  Gauge,  Gauge,  Gauge</t>
  </si>
  <si>
    <t>Itahca  DSPS US - Pump-Action Shotgun -  Gauge,  Gauge,  Gauge</t>
  </si>
  <si>
    <t>Itahca S US - Pump-Action Shotgun -  Gauge,  Gauge,  Gauge</t>
  </si>
  <si>
    <t>Itahca  Stakeout US - Pump-Action Shotgun -  Gauge,  Gauge,  Gauge</t>
  </si>
  <si>
    <t>Itahca  Ultralite US - Pump-Action Shotgun -  Gauge,  Gauge,  Gauge</t>
  </si>
  <si>
    <t>Ithaca M US - Combination Weapon - . Hornet, . Long Rifle/. Bore, . Colt</t>
  </si>
  <si>
    <t>Izhmash  Russia - Machine Pistol - ×mm Makarov: Prototype</t>
  </si>
  <si>
    <t>SV-  Upgrade Russian Federation -  - Bolt-Action Sniper Rifle - .×mm NATO, .×mmR: In Development</t>
  </si>
  <si>
    <t>Saiga-K- US - Semi-Automatic Shotgun -  Gauge</t>
  </si>
  <si>
    <t>Saiga-S EXP- US - Semi-Automatic Shotgun -  Gauge</t>
  </si>
  <si>
    <t>Izhmash Bizon-- Russia - Submachine Gun - ×mm Parabellum</t>
  </si>
  <si>
    <t>Izhmash Bizon-- Russia - Submachine Gun - . ACP</t>
  </si>
  <si>
    <t>Izhmash Bizon-- Russia - Submachine Gun - ×mm Makarov</t>
  </si>
  <si>
    <t>Izhmash Bizon-- Russia - Semi-Automatic Carbine - ×mm Makarov</t>
  </si>
  <si>
    <t>Izhmash Bizon-- Russia - Semi-Automatic Carbine - ×mm Parabellum</t>
  </si>
  <si>
    <t>Izhmash Bizon-- Russia - Semi-Automatic Carbine - . ACP</t>
  </si>
  <si>
    <t>Izhmash Bizon-- Russia - Submachine Gun - .×mm Tokarev</t>
  </si>
  <si>
    <t>TKB- Soviet Union - Semi-Automatic Pistol - ×mm Makarov: Prototype</t>
  </si>
  <si>
    <t>MP- Russian Federation - Semi-Automatic Pistol - ×mm Makarov, ×mm Parabellum, . ACP</t>
  </si>
  <si>
    <t>MP-CSW Russian Federation - Compact Semi-Automatic Pistol - . S&amp;W</t>
  </si>
  <si>
    <t>MP-SW Russian Federation - Semi-Automatic Pistol - . S&amp;W</t>
  </si>
  <si>
    <t>MP- Russian Federation - Derringer Pistol - . ACP</t>
  </si>
  <si>
    <t>Jarmann M Norway - Bolt-Action Rifle - .×mmR</t>
  </si>
  <si>
    <t>JAWS Viper Jordan - Semi-Automatic Pistol - ×mm, . S&amp;W, . ACP</t>
  </si>
  <si>
    <t>CTR- US - Semi-Automatic Rifle - .×mm NATO</t>
  </si>
  <si>
    <t>Johnson Model  US, Chile - Semi-Automatic Battle Rifle - ×mm Mauser, . Winchester, .-</t>
  </si>
  <si>
    <t>Johnson Model  Light Machine Gun US - Light Machine Gun - .-</t>
  </si>
  <si>
    <t>Johnson Model  Auto Carbine US - Semi-Automatic Battle Rifle - .-</t>
  </si>
  <si>
    <t>Johnson Model  Rifle US, Chile - Semi-Automatic Battle Rifle - ×mm Mauser, . Winchester, .-</t>
  </si>
  <si>
    <t>Johnston Model D- US - Light Machine Gun - .-</t>
  </si>
  <si>
    <t>KAC M SASS US - Semi-Automatic Designated Marksman Rifle - .×mm NATO</t>
  </si>
  <si>
    <t>KAC M CSASS US - Semi-Automatic Designated Marksman Rifle - .×mm NATO</t>
  </si>
  <si>
    <t>KAC SR- US - Semi-Automatic Anti-Materiel Rifle - . BMG</t>
  </si>
  <si>
    <t>Kahr K US - Compact Semi-Automatic Pistol - . S&amp;W</t>
  </si>
  <si>
    <t>Kahr MK US - Subcompact Semi-Automatic Pistol - . S&amp;W</t>
  </si>
  <si>
    <t xml:space="preserve">Kahr Model </t>
  </si>
  <si>
    <t>Kahr CW US - Compact Semi-Automatic Pistol - . S&amp;W</t>
  </si>
  <si>
    <t>Kahr P US - Compact Semi-Automatic Pistol - . S&amp;W</t>
  </si>
  <si>
    <t>Kahr PM US - Subcompact Semi-Automatic Pistol - . S&amp;W</t>
  </si>
  <si>
    <t>Kahr T US - Compact Semi-Automatic Pistol - . S&amp;W</t>
  </si>
  <si>
    <t>Kahr TP US - Compact Semi-Automatic Pistol - . S&amp;W</t>
  </si>
  <si>
    <t>AKS/AKS- Union of Soviet Socialist Republics - Mikhail Kalashnikov -  - Assault Rifle - .×mm: Variant of the AK- with a downward-folding metal shoulder stock, like the one on the Nazi German MP submachine gun.</t>
  </si>
  <si>
    <t>AK- Russian Federation - Mikhail Kalashnikov, Vladimir Zlobin -  - Assault Rifle - .×mm, .×mm NATO, Unknown .mm cartridge currently in development, .mm Grendel, .×mm: Based on the Kalashnikov family of firearms, and heavily modified to fit modern day standards. Can fire multiple types of ammunition, fill many different roles, and can fire in three round bursts. Adopted by the Russian military in , and will replace many of the aging rifles currently in service. A variant designed for civilian use is currently in development, along with multiple other variants designed for military use.</t>
  </si>
  <si>
    <t>AK-/ Russian Federation - Mikhail Kalashnikov, Vladimir Zlobin - –Present - Semi-Automatic Shotgun -  Gauge: Shotgun variant of the AK- assault rifle. A variant designed for civilian use will be available. Prototypes only, in development.</t>
  </si>
  <si>
    <t>AK- Russian Federation - Mikhail Kalashnikov, Vladimir Zlobin -  - Assault Rifle - .×mm, .×mm NATO, .×mm: Prototype assault rifle that led to the AK- family of weapons.</t>
  </si>
  <si>
    <t>AKU- Russian Federation - Mikhail Kalashnikov, Vladimir Zlobin - –Present - Carbine - .×mm, .×mm NATO, Unknown .mm cartridge currently in development, .mm Grendel, .×mm: Carbine-length variant of the AK- assault rifle. Prototypes only, in development.</t>
  </si>
  <si>
    <t>PPK- Russian Federation - Mikhail Kalashnikov, Vladimir Zlobin - –Present - Assault Rifle - Unknown Cartridge: Submachine gun variant of the AK- assault rifle. Prototypes only, in development.</t>
  </si>
  <si>
    <t>RPK- Russian Federation - Mikhail Kalashnikov, Vladimir Zlobin - –Present - Squad Automatic Weapon - .×mm: Squat automatic weapon variant of the AK- assault rifle. Currently only produced in .×mm, more cartridges possible in the future. In development.</t>
  </si>
  <si>
    <t>SVD- Russian Federation - Mikhail Kalashnikov, Vladimir Zlobin - –Present - Designated Marksman Rifle - .×mm NATO: Designated marksman rifle variant of the AK- assault rifle. Currently only produced in .×mm NATO, more cartridges possible in the future. A variant designed for civilian use will be available. In development.</t>
  </si>
  <si>
    <t>AKM Union of Soviet Socialist Republics - Mikhail Kalashnikov - Late s– - Assault Rifle - .×mm: Modernized variant of the AK- developed in the s–s.</t>
  </si>
  <si>
    <t>AK-M Union of Soviet Socialist Republics/Russian Federation - Mikhail Kalashnikov - - - Assault Rifle - .×mm: Modernized variant of the AK- assault rifle featuring several improvements, including a side-folding synthetic shoulder stock, a lightened bolt, improved muzzle device, smoothed dust cover, a redesigned guide rod return spring retainer, and a side-rail bracket for mounting optics. Some rifles also feature a Picatinny rail. Adopted by the Russian Federation as a standard service rifle in the early s.</t>
  </si>
  <si>
    <t>AK-M with universal upgrade kit Russian Federation - Mikhail Kalashnikov - –Present - Assault Rifle - .×mm: Upgraded variant of the AK-M assault rifle featuring a new safety, dust cover and furniture that have improved ergonomics, Picatinny Rails, and a new muzzle device. In development.</t>
  </si>
  <si>
    <t>AK- series Russian Federation - Mikhail Kalashnikov -  - Assault Rifles/Carbines - Various Cartridges: Series of improved variants of the AK-M assault rifle made up of more modern materials, such as polymers and plastics.</t>
  </si>
  <si>
    <t>AK- Russian Federation - Izhmash -  - Integrally Suppressed Assault Rifle - ×mm: Variant of the AK- series chambered in ×mm. Adopted by the Russian Army in .</t>
  </si>
  <si>
    <t>AK- Russian Federation - Mikhail Kalashnikov -  - Assault Rifle - .×mm NATO: Full length variant of the AK- series, chambered in .×mm NATO. This is the main rifle in the AK- series exported to other countries. Adopted by the Russian Army in , supplementing the AK-M assault rifles already in active service at that time.</t>
  </si>
  <si>
    <t>AK- Russian Federation - Mikhail Kalashnikov -  - Carbine - .×mm NATO: Carbine-length variant of the AK- assault rifle. Adopted by the Russian Army in , supplementing the AKS-U carbines already in active service at that time.</t>
  </si>
  <si>
    <t>RPK- Russian Federation - Mikhail Kalashnikov -  - Squad Automatic Weapon - .×mm NATO: Squad automatic weapon variant of the AK- assault rifle. Adopted by the Russian Army in , supplementing the RPK-M squad automatic weapons already in active service.</t>
  </si>
  <si>
    <t>AK- Russian Federation - Mikhail Kalashnikov -  - Assault Rifle - .×mm: Full length variant of the AK- series chambered in .×mm. Adopted by the Russian Army in , supplementing the AK-M assault rifles already in active service at that time.</t>
  </si>
  <si>
    <t>AK-- Russian Federation - Mikhail Kalashnikov - Unknown Date - Semi-Automatic Rifle - .×mm: Semi-automatic variant of the AK- assault rifle designed for police and civilian use.</t>
  </si>
  <si>
    <t>AK-- Russian Federation - Mikhail Kalashnikov - Unknown Date - Assault Rifle - .×mm: Variant of the AK- assault rifle designed for police and civilian use. Automatic fire replaced with a three-round burst feature.</t>
  </si>
  <si>
    <t>AK-N Russian Federation - Mikhail Kalashnikov - Unknown Date - Assault Rifle - .×mm: Variant of the AK- assault rifle with a mount for the PN night-vision scope.</t>
  </si>
  <si>
    <t>AK- Russian Federation - Mikhail Kalashnikov -  - Carbine - .×mm: Carbine-length variant of the AK- assault rifle. Adopted by the Russian Army in , supplementing the AKS-U carbines already in active service at that time.</t>
  </si>
  <si>
    <t>AK- Russian Federation - Mikhail Kalashnikov -  - Carbine - .×mm: Carbine variant of the AK- series of assault rifles chambered in .×mm. Adopted by the Russian Army in , supplementing the AKS-U carbines already in active service at that time.</t>
  </si>
  <si>
    <t>AK- Russian Federation - Mikhail Kalashnikov -  - Assault Rifle - .×mm: Variant of the AK- series derived from the experimental Russian AL- assault rifle. Adopted by the Russian Army.</t>
  </si>
  <si>
    <t>AK- Russian Federation - Mikhail Kalashnikov -  - Assault Rifle - .×mm NATO: Variant of the AK- chambered in .×mm NATO.</t>
  </si>
  <si>
    <t>MK- Russian Federation - Mikhail Kalashnikov -  - Semi-Automatic Rifle - .×mm NATO: Semi-automatic variant of the AK- assault rifle designed for civilian use.</t>
  </si>
  <si>
    <t>MK- Russian Federation - Mikhail Kalashnikov -  - Semi-Automatic Rifle - .×mm: Semi-automatic variant of the AK- assault rifle designed for civilian use.</t>
  </si>
  <si>
    <t>AKMS Union of Soviet Socialist Republics - Mikhail Kalashnikov -  - Assault Rifle - .×mm: Variant of the AKM with a downward-folding metal shoulder stock, like the one on the Nazi German MP submachine gun.</t>
  </si>
  <si>
    <t>AL- Union of Soviet Socialist Republics - Yury Aleksandrov - Early s - Assault Rifle - .×mm: Experimental assault rifle that competed with the AK- assault rifle in Soviet Army trials. Never accepted by any military. Prototypes only.</t>
  </si>
  <si>
    <t>Lebedev PL-/PL- Russian Federation - Dmitri Lebedev -  - Semi-Automatic Pistol - ×mm</t>
  </si>
  <si>
    <t>Kalekalip .mm AMR Turkey - Bolt-Action Anti-Material Rifle - . BMG</t>
  </si>
  <si>
    <t>kb ppanc Wz.  Poland - Bolt-Action Anti-Tank Rifle - .×mm DS</t>
  </si>
  <si>
    <t>Kbkg wz.  Poland - Assault Rifle with Grenade Launcher - .×mm</t>
  </si>
  <si>
    <t>PP- Russian Federation - Machine Pistol - ×mm Makarov</t>
  </si>
  <si>
    <t>PP-M Russian Federation - Machine Pistol - ×mm Makarov</t>
  </si>
  <si>
    <t>PP- Russian Federation - Machine Pistol - ×mm Parabellum, ×mm N +P+, ×mm N +P+</t>
  </si>
  <si>
    <t>OTs- Russian Federation - Double-Action Revolver - ×mm Makarov</t>
  </si>
  <si>
    <t>OTs-S Russian Federation - Double-Action Revolver - . ACP</t>
  </si>
  <si>
    <t>OTs- Russian Federation - Double-Action Revolver - .×mm STs-</t>
  </si>
  <si>
    <t>R-S Russian Federation - Double-Action Revolver - . ACP</t>
  </si>
  <si>
    <t>U- UDAR Russian Federation - Double-Action Revolver - .×mmR</t>
  </si>
  <si>
    <t>U-TS Russian Federation - Double-Action Revolver - .×mmR</t>
  </si>
  <si>
    <t>OSV- Russian Federation - A.G. Shipunov - s - Semi-Automatic Anti-Materiel Rifle - .×mm</t>
  </si>
  <si>
    <t>V- Russian Federation - A.G. Shipunov - s - Semi-Automatic Anti-Materiel Rifle - .×mm: Variant of the Russian OSV- semi-automatic anti-materiel rifle.</t>
  </si>
  <si>
    <t>OTs--A- Russian Federation - Carbine - .×mm</t>
  </si>
  <si>
    <t>OTs--A- Russian Federation - Designated Marksman Rifle - .×mm</t>
  </si>
  <si>
    <t>OTs--A- Russian Federation - Assault Rifle with Grenade Launcher - .×mm/mm Caseless Grenade</t>
  </si>
  <si>
    <t>OTs--A- Russian Federation - Carbine - ×mm</t>
  </si>
  <si>
    <t>OTs--A- Russian Federation - Designated Marksman Rifle - ×mm</t>
  </si>
  <si>
    <t>OTs--A- Russian Federation - Assault Rifle with Grenade Launcher - ×mm/mm Caseless Grenade</t>
  </si>
  <si>
    <t>PP- Russian Federation - Submachine Gun - ×mm Makarov</t>
  </si>
  <si>
    <t>PP-M Russian Federation - Submachine Gun - ×mm Makarov</t>
  </si>
  <si>
    <t>Kel-Tec P- US - Compact Semi-Automatic Pistol - . S&amp;W</t>
  </si>
  <si>
    <t>Kel-Tec PAT US - Subcompact Semi-Automatic Pistol - . ACP</t>
  </si>
  <si>
    <t>Kel-Tec SUB- US - Semi-Automatic Rifle - ×mm Parabellum, . S&amp;W</t>
  </si>
  <si>
    <t>Kg m/ light machine gun Sweden - Light Machine Gun - .×mm</t>
  </si>
  <si>
    <t>KH- Iran - Assault Rifle - .×mm NATO</t>
  </si>
  <si>
    <t>Kimber Eclipse US - Semi-Automatic Pistol - mm Auto, . ACP: Colt M Variant</t>
  </si>
  <si>
    <t>Kimber Eclipse Target II US - Semi-Automatic Pistol - mm Auto, . ACP</t>
  </si>
  <si>
    <t>Albini-Braendlin M Kingdom of Belgium - Augusto Albini, Francis Braendlin -  - Single-Shot Rifle - ×mmR Albini: Belgian single-shot rifle designed in . Adopted by the Army of the Kingdom of Belgium in .</t>
  </si>
  <si>
    <t>Albini-Braendlin M Kingdom of Belgium - Augusto Albini, Francis Braendlin -  - Single-Shot Rifle - ×mmR Albini: Variant of the Belgian Albini-Braendlin M single-shot rifle.</t>
  </si>
  <si>
    <t>KOVROV AEK Russian revolver Russian Federation - Double-Action Revolver - ×mm Parabellum</t>
  </si>
  <si>
    <t>M Boy's Carbine Norway - Bolt-Action Carbine - .×mm</t>
  </si>
  <si>
    <t>US Rifles US - Bolt-Action Rifles - .- Krag</t>
  </si>
  <si>
    <t>M Carbine US - Bolt-Action Carbine - .- Krag</t>
  </si>
  <si>
    <t>M Rifle US - Bolt-Action Rifle - .- Krag</t>
  </si>
  <si>
    <t>M Cadet Rifle US - Bolt-Action Rifle - .- Krag</t>
  </si>
  <si>
    <t>M Constable Carbine US - Bolt-Action Rifle - .- Krag</t>
  </si>
  <si>
    <t>KRISS Vector K US - Compact Submachine Gun - . ACP</t>
  </si>
  <si>
    <t>Kropatschek Kingdom of Portugal - Bolt-Action Rifle - ×mmR</t>
  </si>
  <si>
    <t>LAPA FA- Brazil - Assault Rifle - .×mm NATO: Prototype</t>
  </si>
  <si>
    <t>Grizzly Big Boar US - Single-Shot Bolt-Action Anti-Materiel Rifle - . BMG</t>
  </si>
  <si>
    <t>Lebel  France - Bolt-Action Rifle - ×mmR Lebel</t>
  </si>
  <si>
    <t>Lee–Enfield UK - Bolt-Action Rifle - .×mm NATO, . British</t>
  </si>
  <si>
    <t>Magazine Lee–Enfield UK - Bolt-Action Rifle - .×mm NATO, . British</t>
  </si>
  <si>
    <t>Charger Loading Lee–Enfield UK - Bolt-Action Rifle - . British</t>
  </si>
  <si>
    <t>Lee–Enfield Cavalry Carbine Mk I UK - Bolt-Action Carbine - . British</t>
  </si>
  <si>
    <t>New Zealand Carbine UK - Bolt-Action Carbine - . British</t>
  </si>
  <si>
    <t>Royal Irish Constabulary Carbine UK - Bolt-Action Carbine - . British</t>
  </si>
  <si>
    <t>Rifle No.  Mk I UK - Bolt-Action Carbine - . British</t>
  </si>
  <si>
    <t>Rifle No.  Mk I/ UK - Bolt-Action Carbine - . British</t>
  </si>
  <si>
    <t>Rifle No.  Mk I* UK - Bolt-Action Carbine - . British</t>
  </si>
  <si>
    <t>Rifle No.  Mk  UK - Bolt-Action Carbine - . British</t>
  </si>
  <si>
    <t>Short Magazine Lee–Enfield UK - Bolt-Action Carbine - . British</t>
  </si>
  <si>
    <t>M Enfield UK, US - Bolt-Action Carbine - .- Springfield</t>
  </si>
  <si>
    <t>Pattern  Enfield UK - Bolt-Action Carbine - . British</t>
  </si>
  <si>
    <t>Rifle No.  UK - Bolt-Action Carbine - . British</t>
  </si>
  <si>
    <t>Short Magazine Lee–Enfield Mk I UK - Bolt-Action Carbine - . British</t>
  </si>
  <si>
    <t>Short Magazine Lee–Enfield Mk II UK - Bolt-Action Carbine - . British</t>
  </si>
  <si>
    <t>Short Magazine Lee–Enfield Mk III UK - Bolt-Action Carbine - . British</t>
  </si>
  <si>
    <t>Rifle No.  Mk III UK - Bolt-Action Carbine - . British</t>
  </si>
  <si>
    <t>Rifle No.  Mk V UK - Bolt-Action Carbine - . British</t>
  </si>
  <si>
    <t>Rifle No.  Mk VI UK - Bolt-Action Carbine - . British</t>
  </si>
  <si>
    <t>Short Magazine Lee–Enfield Mk III* UK - Bolt-Action Carbine - . British</t>
  </si>
  <si>
    <t>Rifle No.  Mk III* UK - Bolt-Action Carbine - . British</t>
  </si>
  <si>
    <t>Short Magazine Lee–Enfield Mk III* UK - Bolt-Action Sniper Rifle - . British</t>
  </si>
  <si>
    <t>Short Magazine Lee–Enfield Mk V UK - Bolt-Action Carbine - . British</t>
  </si>
  <si>
    <t>LeMat Revolver Confederate States of America - Revolver -  Gauge Shot, . Ball, . Ball</t>
  </si>
  <si>
    <t>LeMat Carbine Confederate States of America - Revolving Carbine -  Gauge Shot, . Ball, . Ball</t>
  </si>
  <si>
    <t>LOM  Chechen Republic - Automatic Grenade Launcher - ×mm Grenade</t>
  </si>
  <si>
    <t>Beaumont–Adams Mk I United Kingdom of Great Britain and Northern Ireland - Robert Adams -  - Muzzle-Loaded Double-Action Percussion Cap Revolver - .</t>
  </si>
  <si>
    <t>Beaumont–Adams Mk I* United Kingdom of Great Britain and Northern Ireland - Robert Adams - Unknown Date - Muzzle-Loaded Double-Action Percussion Cap Revolver - . Adams: A factory upgrade to the British Beaumont–Adams Mk I double-action percussion cap revolver to match the Mk II variant.</t>
  </si>
  <si>
    <t>Beaumont–Adams Mk II United Kingdom of Great Britain and Northern Ireland - Robert Adams - Unknown Date - Muzzle-Loaded Double-Action Percussion Cap Revolver - . Adams: Variant of the British Beaumont–Adams Mk I double-action percussion cap revolver.</t>
  </si>
  <si>
    <t>Beaumont–Adams Mk III United Kingdom of Great Britain and Northern Ireland - Robert Adams - Unknown Date - Muzzle-Loaded Double-Action Percussion Cap Revolver - . Adams: Variant of the British Beaumont–Adams Mk I double-action percussion cap revolver.</t>
  </si>
  <si>
    <t>Beaumont–Adams Mk IV United Kingdom of Great Britain and Northern Ireland - Robert Adams - Unknown Date - Muzzle-Loaded Double-Action Percussion Cap Revolver - . Adams: Variant of the British Beaumont–Adams Mk I double-action percussion cap revolver.</t>
  </si>
  <si>
    <t>PM- Polish People's Republic - Machine Pistol - ×mm Parabellum</t>
  </si>
  <si>
    <t>PM- Polish People's Republic - Machine Pistol - . ACP</t>
  </si>
  <si>
    <t>P- Wanad Polish People's Republic - Semi-Automatic Pistol - ×mm Makarov, . ACP, . ACP</t>
  </si>
  <si>
    <t>Kbk wz.  Beryl Republic of Poland - Assault Rifle - .×mm NATO</t>
  </si>
  <si>
    <t>Luger P German Empire - Semi-Automatic Pistol - ×mm Parabellum</t>
  </si>
  <si>
    <t>Luger OP German Empire, Switzerland - Semi-Automatic Pistol - .×mm Parabellum</t>
  </si>
  <si>
    <t>M Carbine US - Semi-Automatic Carbine - . carbine</t>
  </si>
  <si>
    <t>ACS Hezi SM- US, Israel - Semi-Automatic Carbine - . Carbine: M Carbine Variant</t>
  </si>
  <si>
    <t>MA Carbine US - Semi-Automatic Carbine - . Carbine</t>
  </si>
  <si>
    <t>M Carbine US - Carbine - . Carbine</t>
  </si>
  <si>
    <t>MA Carbine US - Carbine - . Carbine</t>
  </si>
  <si>
    <t>M Carbine US - Semi-Automatic Carbine - . Carbine</t>
  </si>
  <si>
    <t>M Garand rifle US - Semi-Automatic Rifle - .- Springfield</t>
  </si>
  <si>
    <t>M Rifle US - Semi-Automatic Rifle - .- Springfield/.×mm</t>
  </si>
  <si>
    <t>MD Rifle US - Sniper rifle - .- Springfield</t>
  </si>
  <si>
    <t>ME Rifle US - Semi-Automatic Rifle - .- Springfield</t>
  </si>
  <si>
    <t>ME Carbine US - Semi-Automatic Carbine - .- Springfield</t>
  </si>
  <si>
    <t>ME Sniper Rifle US - Semi-Automatic Sniper Rifle - .- Springfield</t>
  </si>
  <si>
    <t>MC Sniper Rifle US - Semi-Automatic Sniper Rifle - .- Springfield</t>
  </si>
  <si>
    <t>MD Sniper Rifle US - Semi-Automatic Sniper Rifle - .- Springfield</t>
  </si>
  <si>
    <t>T Rifle US - Semi-Automatic Rifle - .- Springfield: Prototype</t>
  </si>
  <si>
    <t>TE Rifle US - Semi-Automatic Rifle - .- Springfield: Prototype</t>
  </si>
  <si>
    <t>T Automatic Rifle US - Battle Rifle - .- Springfield</t>
  </si>
  <si>
    <t>TE Automatic Rifle US - Battle Rifle - .- Springfield</t>
  </si>
  <si>
    <t>TE Automatic Rifle US - Rifle - .- Springfield</t>
  </si>
  <si>
    <t>TEHB Automatic Rifle US - Rifle - .- Springfield</t>
  </si>
  <si>
    <t>T Carbine US - Carbine - .- Springfield</t>
  </si>
  <si>
    <t>T Rifle US - Rifle - .- Springfield: Prototype</t>
  </si>
  <si>
    <t>Mk  Mod  SEI US - Designated Marksman Rifle - .×mm NATO</t>
  </si>
  <si>
    <t>XMA US - Bolt-Action Sniper Rifle - . Winchester Magnum: Prototype</t>
  </si>
  <si>
    <t>MA US - Bolt-Action Sniper Rifle - . Winchester Magnum</t>
  </si>
  <si>
    <t>M US - Bolt-Action Sniper Rifle - . Winchester Magnum</t>
  </si>
  <si>
    <t>M US - Bolt-Action Sniper Rifle - .×mm NATO</t>
  </si>
  <si>
    <t>M US - General-Purpose Machine Gun - .×mm NATO</t>
  </si>
  <si>
    <t>MD US - Vehicle Mounted General-Purpose Machine Gun - .×mm NATO</t>
  </si>
  <si>
    <t>MC US - Aircraft Mounted General-Purpose Machine Gun - .×mm NATO</t>
  </si>
  <si>
    <t>ME US - General-Purpose Machine Gun - .×mm NATO: Prototype</t>
  </si>
  <si>
    <t>ME US - Vehicle Mounted General-Purpose Machine Gun - .×mm NATO</t>
  </si>
  <si>
    <t>MSR sniper rifle State of Israel - s - Semi-Automatic Sniper Rifle - .×mm NATO</t>
  </si>
  <si>
    <t>M SASS US - Semi-Automatic Sniper Rifle - .×mm NATO</t>
  </si>
  <si>
    <t>M CSASS US - Semi-Automatic Sniper Rifle - .×mm NATO</t>
  </si>
  <si>
    <t>M FLASH US - Multiple Barrel Grenade Launcher - M Incendiary TPA</t>
  </si>
  <si>
    <t>MA Flash US - Multiple Barrel Grenade Launcher - M Incendiary TPA</t>
  </si>
  <si>
    <t>M Italy - Semi-Automatic Shotgun -  Gauge</t>
  </si>
  <si>
    <t>Maadi  Egypt - Semi-Automatic Pistol - ×mm Parabellum</t>
  </si>
  <si>
    <t>Maadi Griffin Egypt - Single-Shot Bolt-Action Anti-Materiel Rifle - . BMG</t>
  </si>
  <si>
    <t>Maadi MISR- Egypt - Semi-Automatic Rifle - .×mm</t>
  </si>
  <si>
    <t>Magnum Research MRRS US - Semi-Compact Semi-Automatic Pistol - . ACP</t>
  </si>
  <si>
    <t>Magnum Research MR US - Semi-Automatic Pistol - . S&amp;W</t>
  </si>
  <si>
    <t>Magnum Research MRBL US - Compact Semi-Automatic Pistol - . S&amp;W</t>
  </si>
  <si>
    <t>Magnum Research MRRB US - Compact Semi-Automatic Pistol - . S&amp;W</t>
  </si>
  <si>
    <t>Magnum Research MRRS US - Semi-Compact Semi-Automatic Pistol - . S&amp;W</t>
  </si>
  <si>
    <t>Magnum Research MRRSL US - Semi-Compact Semi-Automatic Pistol - . S&amp;W</t>
  </si>
  <si>
    <t>Magnum Research MRBL US - Compact Semi-Automatic Pistol - ×mm Parabellum</t>
  </si>
  <si>
    <t>Magnum Research MRRB US - Compact Semi-Automatic Pistol - ×mm Parabellum</t>
  </si>
  <si>
    <t>Magnum Research Baby Eagle II US - Semi-Automatic Pistol - ×mm Parabellum, . S&amp;W, . ACP</t>
  </si>
  <si>
    <t>Magnum Research Desert Eagle Mark VII US - Semi-Automatic Pistol - . Magnum, . Magnum, . Magnum, . AELater models</t>
  </si>
  <si>
    <t>Magnum Research Desert Eagle Mark XIX US - Semi-Automatic Pistol - . Magnum, . Magnum, . Cor-bon, . AE</t>
  </si>
  <si>
    <t>Magnum Research Lone Eagle US - Single-Shot Pistol - . Remington, .-</t>
  </si>
  <si>
    <t>Magnum Research ME US - Semi-Automatic Pistol - . ACP: Licensed Production Kevin ZP</t>
  </si>
  <si>
    <t>Magnum Research SP- US - Semi-Automatic Pistol - ×mm Parabellum, . S&amp;W, . ACP: Licensed production SP- Barak</t>
  </si>
  <si>
    <t>Magnum Research BFR Long Cylinder US - Single-Action Revolver - .- Winchester, . Winchester, .- Winchester, . Marlin, . Colt, .- Government, .- Winchester, . Marlin, . S&amp;W Magnum, . Beowulf, . JRH, . S&amp;W Magnum</t>
  </si>
  <si>
    <t>Magnum Research BFR Short Cylinder US - Single-Action Revolver - . Hornet, . Bee, . Remington Magnum, . ACP, . Winchester Magnum, . Casull, . Linebaugh, . Ruger, . Action Express, . GI, . JRH</t>
  </si>
  <si>
    <t>Magnum Research Mountain Eagle Rifle US - Bolt-Action Rifle - . Remington, mm Remington Magnum, mm Winchester Short Magnum, .-, . Winchester Magnum, . Winchester Magnum</t>
  </si>
  <si>
    <t>Magtech Model  US - Semi-Automatic Carbine - . Long Rifle</t>
  </si>
  <si>
    <t>MAB Model C/D France - Semi-Automatic Pistol - . ACP, . ACP</t>
  </si>
  <si>
    <t>MAB Model C/D Type I France - Semi-Automatic Pistol - . ACP, . ACP</t>
  </si>
  <si>
    <t>MAB Model C/D Type II France - Semi-Automatic Pistol - . ACP, . ACP</t>
  </si>
  <si>
    <t>MAC- France - Heavy Machine Gun - . BMG: MAS AA- Variant</t>
  </si>
  <si>
    <t>MAC- France - Semi-Automatic Pistol - ×mm Parabellum</t>
  </si>
  <si>
    <t>MAS- France - Submachine Gun - .×mm Longue, . ACP</t>
  </si>
  <si>
    <t>MAS modèle  France - Semi-Automatic Pistol - .×mm Longue</t>
  </si>
  <si>
    <t>MAS modèle A France - Semi-Automatic Pistol - .×mm Longue</t>
  </si>
  <si>
    <t>MAS modèle S France - Semi-Automatic Pistol - .×mm Longue</t>
  </si>
  <si>
    <t>MAS modèle S M France - Semi-Automatic Pistol - .×mm Longue</t>
  </si>
  <si>
    <t>Model. Bcf  Pistol French Republic - Unknown Date - Semi-Automatic Pistol - . ACP, . ACP</t>
  </si>
  <si>
    <t>Model. L Pistol French Republic - Unknown Date - Semi-Automatic Pistol - . Long Rifle, . ACP, . ACP</t>
  </si>
  <si>
    <t>Model. Lf French Republic - Unknown Date - Semi-Automatic Pistol - . ACP</t>
  </si>
  <si>
    <t>Manurhin PP Germany, France - Compact Semi-Automatic Pistol - . Long Rifle, . ACP, . ACP, . ACP: Walther PP Variant</t>
  </si>
  <si>
    <t>Manurhin PP Sport France - Compact Semi-Automatic Pistol - . Long Rifle, . ACP, . ACP, . ACP</t>
  </si>
  <si>
    <t>Manurhin PPK France - Subcompact Semi-Automatic Pistol - . Long Rifle, . ACP, . ACP, . ACP</t>
  </si>
  <si>
    <t xml:space="preserve">Manurhin SG  Switzerland, France - Assault Rifle - .×mm NATO: Licensed Production SIG SG </t>
  </si>
  <si>
    <t>Marlin Model C US - Semi-Automatic Rifle - . Long Rifle</t>
  </si>
  <si>
    <t>Marlin Model DLX US - Semi-Automatic Rifle - . Long Rifle</t>
  </si>
  <si>
    <t>Marlin Model S-CF US - Semi-Automatic Rifle - . Long Rifle</t>
  </si>
  <si>
    <t>Marlin Model SB US - Semi-Automatic Rifle - . Long Rifle</t>
  </si>
  <si>
    <t>Marlin Model SN US - Semi-Automatic Rifle - . Long Rifle</t>
  </si>
  <si>
    <t>Marlin Model SS US - Semi-Automatic Rifle - . Long Rifle</t>
  </si>
  <si>
    <t>Marlin Model SSBL US - Semi-Automatic Rifle - . Long Rifle</t>
  </si>
  <si>
    <t>Marlin Model SSK US - Semi-Automatic Rifle - . Long Rifle</t>
  </si>
  <si>
    <t>Marlin Model G US - Lever-Action Rifle - .- Government</t>
  </si>
  <si>
    <t>Mauser HSc Germany - Compact Semi-Automatic Pistol - .ACP, . ACP</t>
  </si>
  <si>
    <t>HSc Super German - Compact Semi-Automatic Pistol - .ACP, . ACP</t>
  </si>
  <si>
    <t>Mauser M German Empire - Subcompact Semi-Automatic Pistol - . ACP</t>
  </si>
  <si>
    <t>Mauser M Luftwaffe Pistol Nazi Germany - Semi-Automatic Pistol - .×mm Mauser</t>
  </si>
  <si>
    <t>Mauser M Persian Contract German Empire - Semi-Automatic Pistol - .×mm Mauser</t>
  </si>
  <si>
    <t>M Mauser Rework Weimar Republic - Semi-Automatic Pistol - .×mm Mauser, .×mm Parabellum</t>
  </si>
  <si>
    <t>Mauser M French Police Contract Weimar Republic - Semi-Automatic Pistol - .×mm Mauser</t>
  </si>
  <si>
    <t>Mauser P Naval Luger German Empire - Semi-Automatic Pistol - ×mm Parabellum: P Luger Variant</t>
  </si>
  <si>
    <t>Mauser Gk Nazi Germany - Bolt-Action Carbine - .×mm Mauser, ×mm IS</t>
  </si>
  <si>
    <t>Mauser M  Magnum Germany - Bolt-Action Carbine - . Lapua Magnum, . Holland &amp; Holland, . Rigby, . Dakota, . Lott, . Jeffery</t>
  </si>
  <si>
    <t>Maxim MG  German Empire - Heavy Machine Gun - ×mm IS</t>
  </si>
  <si>
    <t>Maxim IMG  German Empire - Aircraft-Mounted Heavy Machine Gun - ×mm IS</t>
  </si>
  <si>
    <t>Maxim MG / German Empire - Medium Machine Gun - ×mm IS</t>
  </si>
  <si>
    <t>Maxim  Russian Empire - Heavy Machine Gun - .×mmR</t>
  </si>
  <si>
    <t>Maxim PM  Kolesnikov Mount Russian Empire - Heavy Machine Gun - .×mmR</t>
  </si>
  <si>
    <t>Maxim PM  Sokolov Mount Russian Empire - Heavy Machine Gun - .×mmR</t>
  </si>
  <si>
    <t>Maxim PM / Soviet Union - Heavy Machine Gun - .×mmR</t>
  </si>
  <si>
    <t>Maxim PM / Vladimirov Mount Soviet Union - Heavy Machine Gun - .×mmR</t>
  </si>
  <si>
    <t>Maxim wz. / Russian Empire, Poland - Heavy Machine Gun - .×mmR</t>
  </si>
  <si>
    <t>McMillan M US - Bolt-Action Anti-Materiel Rifle - . BMG</t>
  </si>
  <si>
    <t>McMillan MR US - Bolt-Action Anti-Materiel Rifle - . BMG</t>
  </si>
  <si>
    <t>Tac- US - Bolt-Action Anti-Materiel Rifle - . BMG</t>
  </si>
  <si>
    <t>Tac- A US - Bolt-Action Anti-Materiel Rifle - . BMG</t>
  </si>
  <si>
    <t>Tac- A-R US - Bolt-Action Anti-Materiel Rifle - . BMG</t>
  </si>
  <si>
    <t>Tubb- US - Semi-Automatic Rifle - mm BR, mm XC, mm- Remington, .- Remington, . Winchester</t>
  </si>
  <si>
    <t>Tubb- Spec-Tac-LR US - Semi-Automatic Rifle - mm BR, mm XC, mm- Remington, .- Remington, . Winchester</t>
  </si>
  <si>
    <t>Tubb-c US - Semi-Automatic Rifle - mm BR, mm XC, mm- Remington, .- Remington, . Winchester</t>
  </si>
  <si>
    <t>Tubb-t US - Semi-Automatic Rifle - mm BR, mm XC, mm- Remington, .- Remington, . Winchester</t>
  </si>
  <si>
    <t>GL- Republic of Turkey/United States of America - Unknown Date - Single-Shot Underslung Grenade Launcher - ×mm Grenade: Turkish variant of the American M grenade launcher.</t>
  </si>
  <si>
    <t>T- Republic of Turkey/United States of America - Mechanical and Chemical Industry Corporation/AAI Corporation - Unknown Date - Single-Shot Underslung Grenade Launcher - ×mm Grenade: Turkish variant of the M grenade launcher.</t>
  </si>
  <si>
    <t>MEMS M-/ Argentina - Submachine Gun - ×mm Parabellum</t>
  </si>
  <si>
    <t>Mendoza RM Mexico - Light Machine Gun - .×mm Mauser, .-</t>
  </si>
  <si>
    <t>Mendoza HM- Mexico - Submachine Gun - ×mm Parabellum, . ACP</t>
  </si>
  <si>
    <t>Mendoza HM-S Mexico - Submachine Gun - ×mm Parabellum, . ACP</t>
  </si>
  <si>
    <t>AA- United States of America - Maxwell Atchisson, Military Police Systems, Inc. - , - - Fully Automatic Combat Shotgun -  Gauge: Originally designed by Maxwell Atchisson, who sold the rights of the weapon to Military Police Systems, Inc. in . Presented to the United States Marine Corps in , but was never adopted.</t>
  </si>
  <si>
    <t>Milkor UBGL South Africa - Underslung Grenade Launcher - mm</t>
  </si>
  <si>
    <t>Milkor US-Mk  South Africa - Underslung Grenade Launcher - mm</t>
  </si>
  <si>
    <t>Milkor US-Mk S South Africa - Underslung Grenade Launcher - mm</t>
  </si>
  <si>
    <t>Milkor MGL South Africa - Grenade Launcher - ×mm SR Grenade</t>
  </si>
  <si>
    <t>Milkor MGL Mk  South Africa - Grenade Launcher - ×mm SR Grenade</t>
  </si>
  <si>
    <t>Milkor MGL Mk L South Africa - Grenade Launcher - ×mm SR Grenade</t>
  </si>
  <si>
    <t>Milkor MGL Mk S South Africa - Grenade Launcher - ×mm SR Grenade</t>
  </si>
  <si>
    <t>Milkor MGL Mk  Mod  South Africa - Grenade Launcher - ×mm SR Grenade</t>
  </si>
  <si>
    <t>Milkor Super Six MRGL South Africa - Grenade Launcher - ×mm Grenade</t>
  </si>
  <si>
    <t>Milkor Stopper mm South Africa - Single-Shot Grenade Launcher - mm</t>
  </si>
  <si>
    <t>Milkor Stopper Convertible South Africa - Single-Shot Grenade Launcher - /mm, mm</t>
  </si>
  <si>
    <t>Mubariz Azerbaijan - Semi-Automatic Anti-Material Rifle - .×mm</t>
  </si>
  <si>
    <t>Mk  Mod  US - Bolt Action Rifle - . Winchester Magnum</t>
  </si>
  <si>
    <t>Mk  Mod  US - Bolt Action Anti-Materiel Rifle - . BMG: McMillian M PIP Variant</t>
  </si>
  <si>
    <t>Mk  Mod  Grenade Launcher US - Grenade Machine Gun - ×mm SR Grenade</t>
  </si>
  <si>
    <t>Mk  Mod  US - Grenade Machine Gun - ×mm Grenade</t>
  </si>
  <si>
    <t>Mk A US - Grenade Machine Gun - ×mm Grenade</t>
  </si>
  <si>
    <t>Mk  Mod  US - Grenade Machine Gun - ×mm SR Grenade</t>
  </si>
  <si>
    <t>Mk  Mod  US - Light Machine Gun - .×mm NATO: Stoner A Commando Variant</t>
  </si>
  <si>
    <t>Mk  Mod  Germany - Semi-Automatic Pistol - . ACP: HK Mark  Variant</t>
  </si>
  <si>
    <t>Mk  Mod  Switzerland, Germany - Semi-Automatic Pistol - ×mm Parabellum: SIG Sauer P Variant</t>
  </si>
  <si>
    <t>Mk  Mod  US - Submachine Gun - ×mm Parabellum: S&amp;W Model  Variant</t>
  </si>
  <si>
    <t>Mk  Mod  US - Light Machine Gun - .×mm NATO: ME Variant</t>
  </si>
  <si>
    <t>Mk  Mod  US - Light Machine Gun - .×mm NATO: M Variant</t>
  </si>
  <si>
    <t>Model A US, Philippines - Battle Rifle - .-</t>
  </si>
  <si>
    <t>Mosin–Nagant M/- Finland - Bolt-Action Rifle - .×mmR</t>
  </si>
  <si>
    <t>Mosin–Nagant M/ Soviet Union - Bolt-Action Rifle - .×mmR</t>
  </si>
  <si>
    <t>Mosin–Nagant M Carbine Russian Empire - Bolt-Action Carbine - .×mmR</t>
  </si>
  <si>
    <t>Mossberg ATR US - Bolt-Action Rifle - mm- Remington, . Winchester, . Winchester, .- Springfield, . Winchester</t>
  </si>
  <si>
    <t>Mossberg ATR Night Train US - Bolt-Action Rifle - . Winchester</t>
  </si>
  <si>
    <t>Mossberg  Field US - Pump-Action Shotgun -  Gauge</t>
  </si>
  <si>
    <t>Mossberg  Home Security US - Pump-Action Shotgun -  Gauge</t>
  </si>
  <si>
    <t>Mossberg  Law Enforcement US - Pump-Action Shotgun -  Gauge</t>
  </si>
  <si>
    <t>Mossberg  Special Purpose US - Pump-Action Shotgun -  Gauge</t>
  </si>
  <si>
    <t>Mossberg A US - Pump-Action Shotgun -  Gauge</t>
  </si>
  <si>
    <t>Mossberg B US - Pump-Action Shotgun -  Gauge</t>
  </si>
  <si>
    <t>Mossberg C US - Pump-Action Shotgun -  Gauge</t>
  </si>
  <si>
    <t>Mossberg D US - Pump-Action Shotgun -  Gauge: Prototype</t>
  </si>
  <si>
    <t>Mossberg E US - Pump-Action Shotgun - . Bore</t>
  </si>
  <si>
    <t>Mossberg  US - Pump-Action Shotgun - . Bore,  Gauge</t>
  </si>
  <si>
    <t>Mossberg  Compact Cruiser US - Pump-Action Shotgun -  Gauge</t>
  </si>
  <si>
    <t>Mossberg  Compact Mariner US - Pump-Action Shotgun -  Gauge</t>
  </si>
  <si>
    <t>Mossberg  US - Semi-Automatic Shotgun -  Gauge</t>
  </si>
  <si>
    <t>Mossberg  SPX US - Semi-Automatic Shotgun -  Gauge</t>
  </si>
  <si>
    <t>Mossberg Trophy Slugster  US - Pump-Action Shotgun -  Gauge</t>
  </si>
  <si>
    <t>Muharram machine gun Iran - Gatling Machine Gun - . BMG</t>
  </si>
  <si>
    <t>Murata rifle Japan - Bolt-Action Rifle - ×mmR Murata</t>
  </si>
  <si>
    <t>Nambu Pistol Empire of Japan - Semi-Automatic Pistol - ×mm, ×mm</t>
  </si>
  <si>
    <t>Nambu Type B Empire of Japan - Semi-Automatic Pistol - ×mm</t>
  </si>
  <si>
    <t>Norinco PPN China - Compact Semi-Automatic Pistol - . ACP: Walther PP Clone</t>
  </si>
  <si>
    <t>Norinco CF  China - Compact Semi-Automatic Pistol - ×mm Parabellum</t>
  </si>
  <si>
    <t>Norinco M China - Semi-Automatic Pistol - .×mm Tokarev</t>
  </si>
  <si>
    <t>Norinco TU- China - Semi-Automatic Pistol - .×mm Tokarev</t>
  </si>
  <si>
    <t>Norinco JW- China - Semi-Automatic Rifle - . Long Rifle</t>
  </si>
  <si>
    <t>Norinco JW- China - Bolt-Action Rifle - .×mm</t>
  </si>
  <si>
    <t>Norinco JW- China - Bolt-Action Rifle - . Remington</t>
  </si>
  <si>
    <t>Norinco M China - Semi-Automatic Rifle - .×mm: AK- Variant</t>
  </si>
  <si>
    <t>Norinco M/M China - Semi-Automatic Rifle - . Winchester: M Variant</t>
  </si>
  <si>
    <t>Norinco QBZ- China - Assault Rifle - .×mm DBP, .×mm NATO</t>
  </si>
  <si>
    <t>Norinco QBZ- Export China - Assault Rifle - .×mm NATO</t>
  </si>
  <si>
    <t>Norinco QBZ- Tactical China - Assault Rifle - .×mm DBP</t>
  </si>
  <si>
    <t>Norinco ZH- China - Assault Rifle with Grenade Launcher - .×mm DBP/mm Grenade</t>
  </si>
  <si>
    <t>Norinco QBB-- China - Squad Automatic Weapon - .×mm DBP</t>
  </si>
  <si>
    <t>Norinco QBZ-- China - Assault Rifle - .×mm DBP</t>
  </si>
  <si>
    <t>Norinco QBZ-B- China - Assault Rifle - .×mm DBP</t>
  </si>
  <si>
    <t>Norinco Uzi- Sporter China - Semi-Automatic Carbine - ×mm Parabellum: IMI Uzi Variant</t>
  </si>
  <si>
    <t>Nosorog AEK  revolver Russian Federation - Double-Action Revolver - ×mm Parabellum</t>
  </si>
  <si>
    <t>Garanin General-Purpose Machine Gun Union of Soviet Socialist Republics - Georgy Semenovich Garanin - - - General-Purpose Machine Gun - .×mmR: Soviet general-purpose machine guns designed in the mid and late s for use with the Soviet Armed Forces. Never entered production due to being inferior to the Soviet PK general-purpose machine gun. Prototypes only.</t>
  </si>
  <si>
    <t>B-P- Union of Soviet Socialist Republics - Georgy Semenovich Garanin - - - General-Purpose Machine Gun - .×mmR: Variant of the Garanin general-purpose machine gun using lever-delayed blowback as the action. Prototype only.</t>
  </si>
  <si>
    <t>B-P- Union of Soviet Socialist Republics - Georgy Semenovich Garanin - - - General-Purpose Machine Gun - .×mmR: Variant of the Garanin general-purpose machine gun using gas-operated reloading as the action. Prototype only.</t>
  </si>
  <si>
    <t>Ortgies pistol Weimar Republic - Semi-Automatic Pistol - . ACP, . ACP, . ACP</t>
  </si>
  <si>
    <t>Para Ordnance LDA Canada - Semi-Automatic Pistol - . S&amp;W, . ACP</t>
  </si>
  <si>
    <t>Para Ordnance P- Canada - Semi-Automatic Pistol - mm Auto</t>
  </si>
  <si>
    <t>Para Ordnance P- Canada - Semi-Automatic Pistol - . S&amp;W</t>
  </si>
  <si>
    <t>POF ReVolt . USA – ReVolt Bolt-Action Rifle - .×mm NATO, . Winchester</t>
  </si>
  <si>
    <t>POF P . USA – Semi-Automatic Direct Impingement Rifle - .×mm NATO, . Winchester</t>
  </si>
  <si>
    <t>Pauza P- US - Semi-Automatic Anti-Materiel Rifle - . BMG</t>
  </si>
  <si>
    <t>Pauza P- Carbine US - Semi-Automatic Anti-Materiel Rifle - . BMG</t>
  </si>
  <si>
    <t>Perrino Model  Kingdom of Italy - Medium Machine Gun - .×mm Mannlicher–Carcano</t>
  </si>
  <si>
    <t>Perazzi MX  Italy - Two-Barreled Shotgun -  Gauge</t>
  </si>
  <si>
    <t>Type  Submachine Gun People's Republic of China - People's Republic of China State Arsenals -  - Submachine Gun - .×mm Tokarev: Licensed copy of the Soviet PPSh- submachine gun. Used by Chinese and North Korean troops during the Korean War, and North Vietnamese troops during the early stages of the Vietnam War.</t>
  </si>
  <si>
    <t>Pfeifer Zeliska . Nitro Express Revolver Republic of Austria - Single-Action Revolver - . Nitro Express</t>
  </si>
  <si>
    <t>PGM Hécate II France - Bolt-Action Anti-Materiel Rifle - . BMG</t>
  </si>
  <si>
    <t>PGM Ultima Ratio Commando France - Bolt-Action Sniper Rifle - .×mm NATO, mm- Remington</t>
  </si>
  <si>
    <t>PGM Ultima Ratio Commando I France - Bolt-Action Sniper Rifle - .×mm NATO, mm- Remington</t>
  </si>
  <si>
    <t>PGM Ultima Ratio Commando II France - Bolt-Action Sniper Rifle - .×mm NATO, mm- Remington</t>
  </si>
  <si>
    <t>PGM Ultima Ratio Integral Silencieux France - Integrally Suppressed Bolt-Action Sniper Rifle - .×mm NATO, . Savage</t>
  </si>
  <si>
    <t>PGM Ultima Ratio Intervention France - Bolt-Action Sniper Rifle - .×mm Lapua, .×mm NATO, mm- Remington, . Remington, . Savage</t>
  </si>
  <si>
    <t>Pindad SPR- Republic of Indonesia - Bolt-Action Anti-Materiel Rifle - . BMG</t>
  </si>
  <si>
    <t>RA Republic of South Africa, UK - Battle Rifle - .×mm NATO: Licensed Production FN FAL . Variant</t>
  </si>
  <si>
    <t>RAI  US - Bolt-Action Anti-Materiel Rifle - . BMG</t>
  </si>
  <si>
    <t>RAI  Prototype US - Bolt-Action Sniper Rifle - .×mm NATO, .×mm</t>
  </si>
  <si>
    <t>Regent R US - Semi-Automatic Pistol - . ACP: Colt M Variant</t>
  </si>
  <si>
    <t>Regent R A US - Semi-Automatic Pistol - . ACP</t>
  </si>
  <si>
    <t>Regent RS US - Semi-Automatic Pistol - . ACP</t>
  </si>
  <si>
    <t>Regent RCR US - Semi-Automatic Pistol - . ACP</t>
  </si>
  <si>
    <t>Rieder Automatic Rifle Union of South Africa - Battle Rifle - . British: RSAF Lee–Enfield SMLE Variant</t>
  </si>
  <si>
    <t>Remington Model  US - Semi-Automatic Pistol - . ACP, . ACP</t>
  </si>
  <si>
    <t>Remington XP- US - Single-Shot Bolt-Action Pistol - mm BR, mm BR, mm- Remington, . Fireball, . Remington, .- Remington, . Savage, . Winchester, . Remington</t>
  </si>
  <si>
    <t>Remington XP- Custom US - Single-Shot Bolt-Action Pistol - mm BR, mm BR, mm- Remington, . Fireball, . Remington, .- Remington, . Savage, . Winchester, . Remington</t>
  </si>
  <si>
    <t>Remington XP- Hunter US - Single-Shot Bolt-Action Pistol - mm BR, mm BR, mm- Remington, . Fireball, . Remington, .- Remington, . Savage, . Winchester, . Remington</t>
  </si>
  <si>
    <t>Remington XP- Prototype US - Bolt-Action Pistol - . Remington: Prototype</t>
  </si>
  <si>
    <t>Remington XP- Silhouette US - Single-Shot Bolt-Action Pistol - mm BR, mm BR, mm- Remington, . Fireball, . Remington, .- Remington, . Savage, . Winchester, . Remington</t>
  </si>
  <si>
    <t>Remington XP- Varmint Special US - Single-Shot Bolt-Action Pistol - mm BR, mm BR, mm- Remington, . Fireball, . Remington, .- Remington, . Savage, . Winchester, . Remington</t>
  </si>
  <si>
    <t>Remington XP-R US - Bolt-Action Pistol - . Remington, .- Remington, . Remington, . Remington</t>
  </si>
  <si>
    <t>Remington XR- Rangemaster US - Single-Shot Bolt-Action Pistol - mm BR, mm BR, mm- Remington, . Fireball, . Remington, .- Remington, . Savage, . Winchester, . Remington</t>
  </si>
  <si>
    <t>Remington Model  US - Single-Action Revolver - . Remington, .- Winchester, . Colt</t>
  </si>
  <si>
    <t>Remington Model  Army Revolver US - Single-Action Revolver - . Remington, .- Winchester, . Colt</t>
  </si>
  <si>
    <t>Remington Model  US - Semi-Automatic Rifle - . Remington, . Remington, . Remington, . Remington</t>
  </si>
  <si>
    <t>Remington Model  Woodsmaster US - Semi-Automatic Rifle - . Remington, . Savage</t>
  </si>
  <si>
    <t>Remington Model  US - Pump-Action Rifle - . Remington, . Remington, . Remington, . Remington</t>
  </si>
  <si>
    <t>Remington Model -/ US - Pump-Action Rifle - .- Winchester, .- Winchester</t>
  </si>
  <si>
    <t>Remington Model -/ Carbine US - Pump-Action Carbine - .- Winchester, .- Winchester</t>
  </si>
  <si>
    <t>Remington Model R Carbine US - Pump-Action Carbine - . Remington, . Remington, . Remington, . Remington</t>
  </si>
  <si>
    <t>Remington Model R Carbine US - Pump-Action Carbine - . Remington, . Remington, . Remington</t>
  </si>
  <si>
    <t>Remington Model  US - Pump-Action Rifle - .- Winchester, .- Winchester</t>
  </si>
  <si>
    <t>Remington Model  US - Bolt-Action Rifle - .- Springfield</t>
  </si>
  <si>
    <t>Remington Model  Express US - Bolt-Action Rifle - ×mm Mauser, . Remington, . Roberts, . Remington, .- Springfield, . Remington, . Remington</t>
  </si>
  <si>
    <t>Remington Model A Express US - Bolt-Action Rifle - ×mm Mauser, . Remington, . Roberts, . Remington, .- Springfield, . Remington, . Remington</t>
  </si>
  <si>
    <t>Remington Model R Carbine US - Bolt-Action Carbine - . Remington, . Remington, .- Springfield, . Remington, . Remington</t>
  </si>
  <si>
    <t>Remington Model SL US - Bolt-Action Rifle - ×mm Mauser, . Remington, . Roberts, . Remington, .- Springfield, . Remington, . Remington</t>
  </si>
  <si>
    <t>Remington Model SM US - Bolt-Action Rifle - ×mm Mauser, . Remington, . Roberts, . Remington, .- Springfield, . Remington, . Remington</t>
  </si>
  <si>
    <t>Remington Model SR US - Bolt-Action Rifle - ×mm Mauser, . Remington, . Roberts, . Remington, .- Springfield, . Remington, . Remington</t>
  </si>
  <si>
    <t>Remington Model SX US - Bolt-Action Rifle - ×mm Mauser, . Remington, . Roberts, . Remington, .- Springfield, . Remington, . Remington</t>
  </si>
  <si>
    <t>Remington Model -XS US - Bolt-Action Rifle - . Winchester, . Lapua Magnum</t>
  </si>
  <si>
    <t>Remington Model  US - Semi-Automatic Rifle - .- Springfield</t>
  </si>
  <si>
    <t>Remington Model  US - Pump-Action Rifle - .- Springfield</t>
  </si>
  <si>
    <t>Remington Model  US - Bolt-Action Rifle - . Remington, . Winchester, . Winchester, .- Springfield, . Winchester</t>
  </si>
  <si>
    <t>Remington Model  US - Bolt-Action Rifle - . Hornady Mach , . Hornady Magnum Rimfire, . Long Rifle</t>
  </si>
  <si>
    <t>Remington Model X US - Single-Shot Bolt-Action Rifle - . Long Rifle</t>
  </si>
  <si>
    <t>Remington Model  US - Semi-Automatic Rifle - . Long Rifle</t>
  </si>
  <si>
    <t>Remington Model - US - Semi-Automatic Rifle - . Long Rifle</t>
  </si>
  <si>
    <t>Remington Model  US - Bolt Action Rifle - mm Remington, . Remington, . Remington, . Winchester, . Remington</t>
  </si>
  <si>
    <t>Remington Model  Magnum US - Bolt-Action Rifle - .mm Remington Magnum, . Remington Magnum</t>
  </si>
  <si>
    <t>Remington Model  Mohawk US - Bolt-Action Rifle - mm Remington, . Remington, . Remington, . Winchester</t>
  </si>
  <si>
    <t>Remington Model  US - Bolt-Action Rifle - mm Remington, . Remington, . Remington, . Winchester, . Winchester</t>
  </si>
  <si>
    <t>Remington Model  US - Bolt-Action Rifle - .mm Remington Magnum, . Remington Short Action Ultra Magnum, . Winchester, . Remington Magnum</t>
  </si>
  <si>
    <t>Remington Model  US - Bolt-Action Rifle - mm Remington, mm Remington Magnum, .mm Remington Magnum, .×mm Swedish, mm Remington Express, mm Remington Magnum, mm Remington Short Action Ultra Mag, mm Remington Ultra Mag, mm Mauser, mm Remington Magnum, mm STW, mm Weatherby Magnum, ×mm Mauser, mm- Remington, . Remington, . Ruger, .- Remington, . Swift, . Fireball, . Remington, . Remington Magnum, . Remington, . Winchester, .-, . Savage, . Roberts, . Remington, . Winchester Magnum, . Winchester, . WSM, . Remington, .-', . Savage, . Winchester, . WSM, . Winchester Magnum, . Weatherby Magnum, . Holland &amp; Holland Magnum, . Remington Short Action Ultra Mag, . Remington Ultra Mag, . Winchester Magnum, . Remington Ultra Mag, . Whelen, . Remington Magnum, . Holland &amp; Holland Magnum, . Remington Ultra Mag, . Remington Magnum, &amp; . Winchester Magnum</t>
  </si>
  <si>
    <t>Remington Model  -R "Mil-Spec" US - Bolt-Action Rifle - Various</t>
  </si>
  <si>
    <t>Remington Model  ADL US - Bolt-Action Rifle - Various</t>
  </si>
  <si>
    <t>Remington Model  BDL US - Bolt-Action Rifle - Various</t>
  </si>
  <si>
    <t>Remington Model  CDL US - Bolt-Action Rifle - Various</t>
  </si>
  <si>
    <t>Remington Model  Safari US - Bolt-Action Rifle - Various</t>
  </si>
  <si>
    <t>Remington Model  SPS US - Bolt-Action Rifle - Various</t>
  </si>
  <si>
    <t>Remington Model  Tactical Chassis US - Bolt-Action Rifle - Various</t>
  </si>
  <si>
    <t>Remington Model P US - Bolt-Action Rifle - . Winchester</t>
  </si>
  <si>
    <t>Remington Model P LTR US - Bolt-Action Rifle - . Winchester</t>
  </si>
  <si>
    <t>Remington Model P Standard US - Bolt-Action Rifle - . Winchester</t>
  </si>
  <si>
    <t>Remington Model  US - Bolt-Action Rifle - mm Remington Magnum, . Winchester, . Winchester Magnum, .- Springfield</t>
  </si>
  <si>
    <t>Remington Model  US - Bolt-Action Rifle - . Roberts, . Winchester, .- Springfield</t>
  </si>
  <si>
    <t>Remington Model  US - Bolt-Action Rifle - . Winchester Magnum, . Winchester, . Remington, . Holland &amp; Holland Magnum, .- Springfield</t>
  </si>
  <si>
    <t>Remington Model  US - Bolt-Action Rifle - . Remington, . Remington Magnum, . Winchester, . Remington, . Roberts, . Savage, . Winchester</t>
  </si>
  <si>
    <t>Remington Model  US - Bolt-Action Rifle - . Remington, . Winchester, . Remington, . Winchester, . Remington, .- Springfield, . Holland &amp; Holland Magnum, . Winchester Magnum</t>
  </si>
  <si>
    <t>Remington Model  US - Semi-Automatic Rifle - . Remington, . Remington, .- Springfield, . Winchester</t>
  </si>
  <si>
    <t>Remington Model  US - Semi-Automatic Rifle - mm Remington, . Winchester, . Remington, .- Springfield, . Winchester</t>
  </si>
  <si>
    <t>Remington Model  US - Semi-Automatic Rifle - . Winchester, . Winchester, .- Springfield, . Winchester, . Whelen</t>
  </si>
  <si>
    <t>Remington Model  Synthetic US - Semi-Automatic Rifle - . Winchester, . Winchester, .- Springfield, . Winchester, . Whelen</t>
  </si>
  <si>
    <t>Remington Model  Woodsmaster US - Semi-Automatic Rifle - . Winchester, . Winchester, .- Springfield, . Winchester, . Whelen</t>
  </si>
  <si>
    <t>Remington Model  US - Pump-Action Rifle - mm Remington, . Remington, . Remington, . Winchester, . Remington, . Roberts, . Winchester, . Remington, .- Springfield, . Savage, . Winchester, . Remington</t>
  </si>
  <si>
    <t>Remington Model C US - Pump-Action Rifle - mm Remington, . Remington, . Remington, . Winchester, . Remington, . Roberts, . Winchester, . Remington, .- Springfield, . Savage, . Winchester, . Remington</t>
  </si>
  <si>
    <t>Remington Model  US - Bolt-Action Rifle - mm Remington Mag, mm- Remington, . Winchester, . Winchester, - Springfield, . Winchester,  Winchester Magnum</t>
  </si>
  <si>
    <t>Remington Model  US - Bolt-Action Rifle - mm Remington, mm- Remington, . Remington, . Remington, .- Remington, . Winchester, . Winchester, .- Winchester, . Magnum</t>
  </si>
  <si>
    <t>Remington Model  US - Semi-Automatic Rifle - mm Remington, mm Remington Express, . Winchester, . Winchester, . Remington, .- Springfield, . Winchester, . Whelen</t>
  </si>
  <si>
    <t>Remington Model  Carbine US - Semi-Automatic Carbine - mm Remington, mm Remington Express, . Winchester, . Winchester, . Remington, .- Springfield, . Winchester, . Whelen</t>
  </si>
  <si>
    <t>Remington Model  Special Purpose US - Semi-Automatic Rifle - mm Remington, mm Remington Express, . Winchester, . Winchester, . Remington, .- Springfield, . Winchester, . Whelen</t>
  </si>
  <si>
    <t>Remington Model  Synthetic US - Semi-Automatic Rifle - mm Remington, mm Remington Express, . Winchester, . Winchester, . Remington, .- Springfield, . Winchester, . Whelen</t>
  </si>
  <si>
    <t>Remington Model  US - Pump-Action Rifle - mm Remington, . Winchester, . Winchester, . Remington, .- Springfield, . Winchester, . Whelen</t>
  </si>
  <si>
    <t>Remington Model  Carbine US - Pump-Action Rifle - .- Springfield, . Winchester</t>
  </si>
  <si>
    <t>Remington Model  Special Purpose US - Pump-Action Rifle - mm Remington, . Winchester, . Winchester, . Remington, .- Springfield, . Winchester, . Whelen</t>
  </si>
  <si>
    <t>Remington Model  Synthetic US - Pump-Action Rifle - mm Remington, . Winchester, . Winchester, . Remington, .- Springfield, . Winchester, . Whelen</t>
  </si>
  <si>
    <t>Remington Model P US - Pump-Action Rifle - . Winchester</t>
  </si>
  <si>
    <t>Remington Model Four US - Semi-Automatic Rifle - mm Remington, . Winchester, . Winchester, . Remington, . Winchester</t>
  </si>
  <si>
    <t>Remington Model Four Collectors Edition US - Semi-Automatic Rifle - .- Springfield</t>
  </si>
  <si>
    <t>Remington Model R- VTR US - Semi-Automatic Rifle - . Ruger, . Remington</t>
  </si>
  <si>
    <t>Remington Model Six US - Pump-Action Rifle - mm Remington, . Winchester, . Winchester, .- Springfield, . Winchester</t>
  </si>
  <si>
    <t>Remington Model Seven US - Bolt-Action Rifle - mm Remington, .×mm Remington SPC, mm Remington Short Action Ultra Magnum, mm- Remington, . Remington, . Remington, . Remington, . Winchester, . Savage, . Remington, . Remington Short Action Ultra Magnum, . Winchester, . Remington, . Remington Magnum</t>
  </si>
  <si>
    <t>Remington Mohawk C US - Semi-Automatic Rifle - . Long Rifle</t>
  </si>
  <si>
    <t>Remington Model  US - Single-Shot Shotgun -  Gauge,  Gauge,  Gauge,  Gauge,  Gauge,  Gauge</t>
  </si>
  <si>
    <t>Remington Model  US - Semi-Automatic Shotgun -  Gauge,  Gauge,  Gauge</t>
  </si>
  <si>
    <t>Remington Model - US - Semi-Automatic Shotgun -  Gauge,  Gauge,  Gauge,  Gauge, . Bore</t>
  </si>
  <si>
    <t>Remington Model - US - Semi-Automatic Shotgun -  Gauge,  Gauge</t>
  </si>
  <si>
    <t>Remington Sportsman US - Semi-Automatic Shotgun -  Gauge,  Gauge,  Gauge</t>
  </si>
  <si>
    <t>Remington Model  US - Pump-Action Shotgun -  Gauge,  Gauge,  Gauge</t>
  </si>
  <si>
    <t>Remington Model -T US - Single-Shot Shotgun -  Gauge</t>
  </si>
  <si>
    <t>Remington Model  US - Pump-Action Shotgun -  Gauge,  Gauge,  Gauge,  Gauge,  Gauge, . Bore</t>
  </si>
  <si>
    <t>Remington Model  Express US - Pump-Action Shotgun -  Gauge,  Gauge,  Gauge,  Gauge,  Gauge, . Bore</t>
  </si>
  <si>
    <t>Remington Model  Marine US - Pump-Action Shotgun -  Gauge,  Gauge,  Gauge,  Gauge,  Gauge, . Bore</t>
  </si>
  <si>
    <t>Remington Model  Mark  US - Pump-Action Shotgun -  Gauge,  Gauge,  Gauge,  Gauge,  Gauge, . Bore</t>
  </si>
  <si>
    <t>Remington Model  MCS US - Pump-Action Shotgun -  Gauge,  Gauge,  Gauge,  Gauge,  Gauge, . Bore</t>
  </si>
  <si>
    <t>Remington Model  Police US - Pump-Action Shotgun -  Gauge,  Gauge,  Gauge,  Gauge,  Gauge, . Bore</t>
  </si>
  <si>
    <t>Remington Model  SOW US - Automatic Shotgun -  Gauge</t>
  </si>
  <si>
    <t>Remington Model  Super Mag US - Pump-Action Shotgun -  Gauge,  Gauge,  Gauge,  Gauge,  Gauge, . Bore</t>
  </si>
  <si>
    <t>Remington Model  Wingmaster US - Pump-Action Shotgun -  Gauge,  Gauge,  Gauge,  Gauge,  Gauge, . Bore</t>
  </si>
  <si>
    <t>Remington Model  US - Semi-Automatic Shotgun -  Gauge,  Gauge,  Gauge, . Bore</t>
  </si>
  <si>
    <t>Remington Model  US - Side by Side Shotgun -  Gauge,  Gauge,  Gauge</t>
  </si>
  <si>
    <t>Remington Model  US - Single-Shot Shotgun -  Gauge,  Gauge,  Gauge,  Gauge,  Gauge,  Gauge, . Bore</t>
  </si>
  <si>
    <t>Remington Model  US - Side by Side Shotgun -  Gauge,  Gauge</t>
  </si>
  <si>
    <t>Remington Model SP- US - Semi-Automatic Shotgun -  Gauge</t>
  </si>
  <si>
    <t>Remington Spartan  US, Russia - Single-Shot Shotgun -  Gauge,  Gauge,  Gauge, . Bore</t>
  </si>
  <si>
    <t>Remington Spartan  US, Russia - Over/Under Shotgun -  Gauge,  Gauge,  Gauge, . Bore</t>
  </si>
  <si>
    <t>Agram  Republic of Croatia - Republic of Croatia State Arsenals - s - Submachine Gun - ×mm Parabellum: Based on the Italian Beretta M submachine gun.</t>
  </si>
  <si>
    <t>Agram  Republic of Croatia - Republic of Croatia State Arsenals - s - Submachine Gun - ×mm Parabellum: Variant of the Croatian Agram  submachine gun.</t>
  </si>
  <si>
    <t>Rexio Super -M Argentina - Subcompact Shotgun -  Gauge</t>
  </si>
  <si>
    <t>RH-ALAN RGB Republic of Croatia, US - Underslung Grenade Launcher - ×mm Grenade: AAI M Copy</t>
  </si>
  <si>
    <t>RH-ALAN RGB Republic of Croatia, South Africa - Semi-Automatic Grenade Launcher - ×mm Grenade: Licensed Production Milkor MGL</t>
  </si>
  <si>
    <t>RH-ALAN MACS-MA Republic of Croatia - Single-Shot Bolt-Action Anti-Materiel Rifle - . BMG</t>
  </si>
  <si>
    <t>RH-ALAN MACS-M Republic of Croatia - Single-Shot Bolt-Action Anti-Materiel Rifle - . BMG</t>
  </si>
  <si>
    <t>RH-ALAN RT- Republic of Croatia - Bolt-Action Anti-Materiel Rifle ×mm</t>
  </si>
  <si>
    <t>MG  Austria, Nazi Germany, Switzerland - General-Purpose Machine Gun - ×mm Mauser, .×mm Mauser, ×mmR .M</t>
  </si>
  <si>
    <t>Mk  Rh  West Germany - AutoCannon - ×mm</t>
  </si>
  <si>
    <t>Robar RC- US - Bolt-Action Anti-Materiel Rifle - . BMG</t>
  </si>
  <si>
    <t>Robar SR-D US - Bolt-Action Sniper Rifle - . Winchester</t>
  </si>
  <si>
    <t>Robinson Armaments XCR-M US - Semi-Automatic Rifle - .×mm NATO, . Remington, . Winchester</t>
  </si>
  <si>
    <t>Robinson Armaments XCR-M Mini US - Semi-Automatic Carbine - .×mm NATO, . Remington, . Winchester</t>
  </si>
  <si>
    <t>ROMTEHNICA-RATMIL PM md.  Socialist Republic of Romania - Carbine - .×mm</t>
  </si>
  <si>
    <t>ROMTEHNICA-RATMIL PM md.  Short Barreled Variant Socialist Republic of Romania - Carbine - .×mm</t>
  </si>
  <si>
    <t>Bren Mk I UK - Light Machine Gun - . British</t>
  </si>
  <si>
    <t>Bren Mk II UK - Light Machine Gun - . British</t>
  </si>
  <si>
    <t>Bren Mk III UK - Light Machine Gun - . British</t>
  </si>
  <si>
    <t>Bren Mk IV UK - Light Machine Gun - . British</t>
  </si>
  <si>
    <t>Taden Gun UK - Light Machine Gun - . British: Prototype</t>
  </si>
  <si>
    <t>Enfield  US, UK - Bolt-Action Rifle - .-'</t>
  </si>
  <si>
    <t>Enfield EM UK - Battle Rifle - .×mm, .×mm NATO, . British: Prototype</t>
  </si>
  <si>
    <t>Enfield XL UK - Assault Rifle - .×mm NATO: Prototype</t>
  </si>
  <si>
    <t>Enfield SA UK - Assault Rifle - .×mm NATO</t>
  </si>
  <si>
    <t>Martini–Henry Carbine Mark  UK - Breech-Loaded Single Shot Rifle - .×mm Argentine, .×mmR, .×mmR, . British, ./ Boxer-Henry, ./ Martini–Henry</t>
  </si>
  <si>
    <t>RPB Industries M- US - Semi-Automatic Pistol - . ACP: Ingram MAC- Variant</t>
  </si>
  <si>
    <t>Fort-- Ukraine - Semi-Automatic Pistol - ×mm Makarov</t>
  </si>
  <si>
    <t>RPK- Soviet Union - Squad Automatic Weapon - .×mm NATO</t>
  </si>
  <si>
    <t>Vepr Soviet Union - Semi-Automatic Rifle - .×mm, .×mm, .×mmR, . Remington, .- Springfield, . Winchester</t>
  </si>
  <si>
    <t>Vepr Shotgun Soviet Union - Semi-Automatic Shotgun -  Gauge,  Gauge, . Bore</t>
  </si>
  <si>
    <t>Ruger P US - Semi-Automatic Pistol - . S&amp;W</t>
  </si>
  <si>
    <t>Ruger P US - Semi-Compact Semi-Automatic Pistol - . S&amp;W</t>
  </si>
  <si>
    <t>Ruger SR US - Semi-Automatic Pistol - . S&amp;W</t>
  </si>
  <si>
    <t>Ruger SRc US - Compact Semi-Automatic Pistol - . S&amp;W</t>
  </si>
  <si>
    <t>Ruger Blackhawk US - Single-Action Revolver - ×mm Parabellum, mm Auto, . Carbine, .- Winchester, . H&amp;R Magnum, . Federal Magnum, . Remington Maximum, . S&amp;W Magnum, .- Winchester, . Remington Magnum, . S&amp;W Special, . Remington Magnum, . ACP, . Colt</t>
  </si>
  <si>
    <t>Ruger New Model Blackhawk Blued US - Single-Action Revolver - . Carbine, . S&amp;W Magnum, . Remington Magnum, . S&amp;W Special, . Colt</t>
  </si>
  <si>
    <t>Ruger New Model Blackhawk Convertible US - Single-Action Revolver - ×mm Parabellum, mm Auto, . S&amp;W Magnum, .- Winchester, . S&amp;W, . ACP, . Colt</t>
  </si>
  <si>
    <t>Ruger GP US - Double-Action Revolver - . Federal Magnum, . S&amp;W Magnum, . S&amp;W Special</t>
  </si>
  <si>
    <t>Ruger SP US - Double-Action Revolver - ×mm Parabellum, . Long Rifle, . Federal Magnum, . S&amp;W Special, . S&amp;W Magnum</t>
  </si>
  <si>
    <t>Ruger Super Redhawk US - Double-Action Revolver - . Remington Magnum, . Casull, . Ruger</t>
  </si>
  <si>
    <t>Ruger Super Redhawk Alaskan US - Double-Action Revolver - . Remington Magnum, . Casull, . Ruger</t>
  </si>
  <si>
    <t>Ruger / US - Semi-Automatic Rifle - . Long Rifle</t>
  </si>
  <si>
    <t>Ruger / US - Semi-Automatic Rifle - . Hornady Magnum Rimfire</t>
  </si>
  <si>
    <t>Ruger / . Magnum US - Semi-Automatic Rifle - . Winchester Magnum Rimfire</t>
  </si>
  <si>
    <t>Ruger / Carbine US - Semi-Automatic Carbine - . Long Rifle</t>
  </si>
  <si>
    <t>Ruger / Compact US - Compact Semi-Automatic Rifle - . Long Rifle</t>
  </si>
  <si>
    <t>Ruger / Sporter US - Semi-Automatic Carbine - . Long Rifle</t>
  </si>
  <si>
    <t>Ruger / Tactical US - Compact Semi-Automatic Rifle - . Long Rifle</t>
  </si>
  <si>
    <t>Ruger / Takedown US - Semi-Automatic Rifle - . Long Rifle</t>
  </si>
  <si>
    <t>Ruger / Target US - Semi-Automatic Rifle - . Long Rifle</t>
  </si>
  <si>
    <t>Ruger Mini-/GB US - Semi-Automatic Rifle - . Remington, .×mm NATO</t>
  </si>
  <si>
    <t>Ruger XGI US - Semi-Automatic Rifle - . Winchester, . Winchester: Prototype</t>
  </si>
  <si>
    <t>Ruger PC US - Semi-Automatic Carbine - . S&amp;W</t>
  </si>
  <si>
    <t>Ruger PC GR US - Semi-Automatic Carbine - . S&amp;W</t>
  </si>
  <si>
    <t>Ruger Red Label US - Over/Under Shotgun -  Gauge,  Gauge,  Gauge</t>
  </si>
  <si>
    <t>Rung Paisarn RPS- Kingdom of Thailand, Czech Republic - Assault Rifle - .×mm NATO: vz.  Variant</t>
  </si>
  <si>
    <t>SCAM modèle A France - Semi-Automatic Pistol - .×mm Longue: SIG Sauer P Variant</t>
  </si>
  <si>
    <t>Safir T- Republic of Turkey - Semi-Automatic Shotgun - . Bore</t>
  </si>
  <si>
    <t>S&amp;W Bodyguard . US - Semi-Automatic Pistol - .ACP</t>
  </si>
  <si>
    <t>S&amp;W M&amp;P Bodyguard  US - Semi-Automatic Pistol - . ACP</t>
  </si>
  <si>
    <t>S&amp;W M&amp;P Compact US - Semi-Automatic Pistol - ×mm Parabellum, . SIG, . S&amp;W</t>
  </si>
  <si>
    <t>S&amp;W M&amp;P Full Size US - Semi-Automatic Pistol - ×mm Parabellum, . SIG, . S&amp;W</t>
  </si>
  <si>
    <t>S&amp;W M&amp;P Mid-Size US - Semi-Compact Semi-Automatic Pistol - ×mm Parabellum, . SIG, . S&amp;W</t>
  </si>
  <si>
    <t>S&amp;W M&amp;P Shield US - Semi-Automatic Pistol - ×mm Parabellum, . S&amp;W</t>
  </si>
  <si>
    <t>S&amp;W M&amp;P US - Semi-Automatic Pistol - . S&amp;W</t>
  </si>
  <si>
    <t>S&amp;W M&amp;P Pro Series US - Semi-Automatic Pistol - . S&amp;W</t>
  </si>
  <si>
    <t>S&amp;W M&amp;P Pro Series " US - Semi-Automatic Pistol - . S&amp;W</t>
  </si>
  <si>
    <t>S&amp;W Model  US - Semi-Automatic Pistol - ×mm Parabellum, . S&amp;W</t>
  </si>
  <si>
    <t>S&amp;W Model  US - Semi-Automatic Pistol - . S&amp;W</t>
  </si>
  <si>
    <t>S&amp;W Model  US - Semi-Automatic Pistol - . S&amp;W, . ACP</t>
  </si>
  <si>
    <t>S&amp;W Model  US - Semi-Automatic Pistol - mm Auto</t>
  </si>
  <si>
    <t>S&amp;W Model TSW US - Semi-Automatic Pistol - . S&amp;W</t>
  </si>
  <si>
    <t>S&amp;W Model CS US - Semi-Automatic Pistol - . S&amp;W</t>
  </si>
  <si>
    <t>S&amp;W Shorty Forty US - Semi-Automatic Pistol - . S&amp;W</t>
  </si>
  <si>
    <t>S&amp;W Sigma US - Semi-Automatic Pistol - ×mm Parabellum, . SIG, ., . S&amp;W</t>
  </si>
  <si>
    <t>S&amp;W SW US - Semi-Automatic Pistol - . S&amp;W</t>
  </si>
  <si>
    <t>S&amp;W SWC US - Semi-Automatic Pistol - . S&amp;W</t>
  </si>
  <si>
    <t>S&amp;W SWE US - Semi-Automatic Pistol - . S&amp;W</t>
  </si>
  <si>
    <t>S&amp;W SWF US - Semi-Automatic Pistol - . S&amp;W</t>
  </si>
  <si>
    <t>S&amp;W SWV US - Semi-Automatic Pistol - . S&amp;W</t>
  </si>
  <si>
    <t>S&amp;W SWVE US - Semi-Automatic Pistol - . S&amp;W</t>
  </si>
  <si>
    <t>S&amp;W SWM US - Subcompact Semi-Automatic Pistol - . ACP</t>
  </si>
  <si>
    <t>S&amp;W SW US - Semi-Automatic Pistol - ×mm Parabellum, . S&amp;W, . ACP</t>
  </si>
  <si>
    <t>S&amp;W SWC US - Compact Semi-Automatic Pistol - ×mm Parabellum, . S&amp;W</t>
  </si>
  <si>
    <t>S&amp;W SWQA US - Semi-Automatic Pistol - ×mm Parabellum, . S&amp;W, . ACP</t>
  </si>
  <si>
    <t>S&amp;W SWL US - Semi-Automatic Pistol - ×mm Parabellum, . S&amp;W, . ACP</t>
  </si>
  <si>
    <t>S&amp;W SWL Compact US - Compact Semi-Automatic Pistol - ×mm Parabellum, . S&amp;W, . ACP</t>
  </si>
  <si>
    <t>S&amp;W .- Hand Ejector US - Single-Action Revolver - .- Winchester</t>
  </si>
  <si>
    <t>S&amp;W .- Hand Ejector Model of  US - Single-Action Revolver - .- Winchester</t>
  </si>
  <si>
    <t>S&amp;W . Hand Ejector Model of  US - Single-Action Revolver - . S&amp;W Long</t>
  </si>
  <si>
    <t>S&amp;W . Military &amp; Police Model of  US - Single-Action Revolver - . S&amp;W Special</t>
  </si>
  <si>
    <t>S&amp;W . Winchester Double Action US - Double-Action Revolver - .- Winchester</t>
  </si>
  <si>
    <t>S&amp;W . Double Action Frontier US - Double-Action Revolver - .- Winchester</t>
  </si>
  <si>
    <t>S&amp;W Triplz Lock US - Double-Action Revolver - .- Winchester, . Russian, . S&amp;W Special, .- Winchester, . Schofield, . Colt, . Mark II</t>
  </si>
  <si>
    <t>S&amp;W . Military Model of  US - Double-Action Revolver - . S&amp;W Special</t>
  </si>
  <si>
    <t>S&amp;W . Hand Ejector Second Model US - Double-Action Revolver - .- Winchester, . S&amp;W Special, .- Winchester, . Colt</t>
  </si>
  <si>
    <t>S&amp;W . Hand Ejector Third Model US - Double-Action Revolver - . S&amp;W Special, .- Winchester, . Colt</t>
  </si>
  <si>
    <t>S&amp;W Model of  US - Double-Action Revolver - . ACP &amp; . Colt</t>
  </si>
  <si>
    <t>S&amp;W K- US - Double-Action Revolver - ./, . S&amp;W Long</t>
  </si>
  <si>
    <t>S&amp;W Model  US - Double-Action Revolver - ./, . S&amp;W</t>
  </si>
  <si>
    <t>S&amp;W Model XVR US - Double-Action Revolver - . S&amp;W Magnum</t>
  </si>
  <si>
    <t>S&amp;W Model  US - Double-Action Revolver - .- Winchester</t>
  </si>
  <si>
    <t>S&amp;W Model  US - Double-Action Revolver - mm Auto</t>
  </si>
  <si>
    <t>S&amp;W New Model  Single Action US - Single-Action Revolver - . S&amp;W Blackpowder, .- S&amp;W Special, . S&amp;W Revolving Rifle, . S&amp;W Blackpowder, . Colt, .- Winchester, .- S&amp;W Special, . S&amp;W, . Henry, . American, .- Winchester, . Schofield, . Revolver, . Webley, . Mark I, . Mark II</t>
  </si>
  <si>
    <t>S&amp;W New Model  Frontier US - Single-Action Revolver - .- Winchester</t>
  </si>
  <si>
    <t>S&amp;W New Model  . Winchester US - Single-Action Revolver - .- Winchester</t>
  </si>
  <si>
    <t>Smith &amp; Wesson Model  US - Bolt-Action Rifle - .- Springfield</t>
  </si>
  <si>
    <t>S&amp;W Model  Light Rifle US - Semi-Automatic Carbine - ×mm Parabellum</t>
  </si>
  <si>
    <t>Sako M Republic of Finland - Assault Rifle - .×mm: Prototype</t>
  </si>
  <si>
    <t>Sako TRG M Republic of Finland - Bolt-Action Sniper Rifle - . Winchester Magnum, . Winchester, . Lapua Magnum</t>
  </si>
  <si>
    <t>Sako TRG- Republic of Finland - Bolt-Action Sniper Rifle - . Winchester</t>
  </si>
  <si>
    <t>Sako TRG- Republic of Finland - Bolt-Action Sniper Rifle - . Remington, . Winchester</t>
  </si>
  <si>
    <t>Sako TRG- Republic of Finland - Bolt-Action Sniper Rifle - . Winchester Magnum, . Lapua Magnum</t>
  </si>
  <si>
    <t>Salvator-Dormus M Austria-Hungary - Heavy Machine Gun - ×mmR Mannlicher</t>
  </si>
  <si>
    <t>San Cristobal carbine Dominican Republic - Carbine - . Carbine</t>
  </si>
  <si>
    <t xml:space="preserve">Saritch </t>
  </si>
  <si>
    <t>Savage Arms M Pistol US - Semi-Automatic Pistol - . ACP, . ACP, . ACP</t>
  </si>
  <si>
    <t>Savage Arms FP Tactical US - Bolt-Action Rifle - . Remington</t>
  </si>
  <si>
    <t>Savage Arms FP Tactical US - Bolt-Action Rifle - .×mm NATO, .- Springfield, . Winchester</t>
  </si>
  <si>
    <t>Savage Arms Model FVSS US - Semi-Automatic Pistol - .- Remington</t>
  </si>
  <si>
    <t>Schwarzlose MG M. Austria-Hungary - Heavy Machine Gun - ×mmR Mannlicher M, ×mmR MS</t>
  </si>
  <si>
    <t>Schwarzlose MG M./ Austria-Hungary - Heavy Machine Gun - ×mmR Mannlicher M</t>
  </si>
  <si>
    <t>Schwarzlose MG M. Netherlands, Austria-Hungary - Heavy Machine Gun - .×mmR Mannlicher</t>
  </si>
  <si>
    <t>Schwarzlose MG M./ Netherlands - Heavy Machine Gun - .×mmR Mannlicher</t>
  </si>
  <si>
    <t>Schwarzlose MG- Austria-Hungary - Heavy Machine Gun - ×mmR Mannlicher M</t>
  </si>
  <si>
    <t>Schwarzlose MG-A Austria-Hungary - Heavy Machine Gun - ×mmR Mannlicher M</t>
  </si>
  <si>
    <t>Schwarzlose-Janeček vz.// Austria-Hungary - Heavy Machine Gun - .×mm Mauser</t>
  </si>
  <si>
    <t>Schwarzlose Model  German Empire - Semi-Automatic Pistol - . ACP</t>
  </si>
  <si>
    <t>SCK M- Japan - Submachine Gun - × Parabellum</t>
  </si>
  <si>
    <t>Seecamp US - Subcompact Semi-Automatic Pistol - . ACP, . ACP, . ACP</t>
  </si>
  <si>
    <t>Serbu BFG- US - Single-Shot Anti-Materiel Rifle - . BMG, . DTC EUROP</t>
  </si>
  <si>
    <t>Serbu BFG-A US - Semi-Automatic Anti-Materiel Rifle - . BMG</t>
  </si>
  <si>
    <t>Serbu SIRIS  US - Integrally Suppressed Semi-Automatic Rifle - . Long Rifle: Licensed production Ruger /</t>
  </si>
  <si>
    <t>Serbu Super-Shorty US - Compact Pump-Action Shotgun -  Gauge,  Gauge</t>
  </si>
  <si>
    <t>Sharps Rifle US - Single-Shot Rifle - .- Government</t>
  </si>
  <si>
    <t>SIG - Swiss Confederation - General-Purpose Machine Gun - .×mm NATO</t>
  </si>
  <si>
    <t>SIG - Swiss Confederation - General-Purpose Machine Gun - .×mm Swedish</t>
  </si>
  <si>
    <t>SIG - Swiss Confederation - General-Purpose Machine Gun - .×mm Mauser</t>
  </si>
  <si>
    <t>SIG P Swiss Confederation - Semi-Automatic Pistol - .×mm Parabellum, ×mm Parabellum, . Long Rifle</t>
  </si>
  <si>
    <t>SIG P Legend Swiss Confederation - Semi-Automatic Pistol - .×mm Parabellum, ×mm Parabellum</t>
  </si>
  <si>
    <t>SIG P Swiss Confederation - Double-Barreled Semi-Automatic Pistol - .×mm Parabellum, ×mm Parabellum: Prototype</t>
  </si>
  <si>
    <t>SIG P- Swiss Confederation - Semi-Automatic Pistol - .×mm Parabellum, ×mm Parabellum</t>
  </si>
  <si>
    <t>SIG P- Swiss Confederation - Semi-Automatic Pistol - ×mm Parabellum</t>
  </si>
  <si>
    <t>SIG P-LS Swiss Confederation - Semi-Automatic Pistol - ×mm Parabellum</t>
  </si>
  <si>
    <t>SIG P-S Swiss Confederation - Semi-Automatic Pistol - ×mm Parabellum</t>
  </si>
  <si>
    <t>SIG P- Swiss Confederation - Semi-Automatic Pistol - . Long Rifle</t>
  </si>
  <si>
    <t>P Federal Republic of Germany, Swiss Confederation - Semi-Automatic Pistol - .×mm Parabellum, ×mm Parabellum, mm Auto, . Long Rifle, . Super Automatic, . ACP</t>
  </si>
  <si>
    <t>P Carry Federal Republic of Germany, Swiss Confederation - Compact Semi-Automatic Pistol - .×mm Parabellum, ×mm Parabellum, mm Auto, . Long Rifle, . Super Automatic, . ACP</t>
  </si>
  <si>
    <t>P Carry DA/SA Federal Republic of Germany, Swiss Confederation - Semi-Automatic Pistol - . ACP</t>
  </si>
  <si>
    <t>P Carry DAK Federal Republic of Germany, Swiss Confederation - Semi-Automatic Pistol - . ACP</t>
  </si>
  <si>
    <t>P Carry SAO Federal Republic of Germany, Swiss Confederation - Semi-Automatic Pistol - . ACP</t>
  </si>
  <si>
    <t>P Carry SAS Federal Republic of Germany, Swiss Confederation - Semi-Automatic Pistol - . ACP</t>
  </si>
  <si>
    <t>P Combat Federal Republic of Germany, Swiss Confederation - Semi-Automatic Pistol - . ACP</t>
  </si>
  <si>
    <t>P Combat TB Federal Republic of Germany, Swiss Confederation - Semi-Automatic Pistol - . ACP</t>
  </si>
  <si>
    <t>P Compact Federal Republic of Germany, Swiss Confederation - Compact Semi-Automatic Pistol - . ACP</t>
  </si>
  <si>
    <t>PR Federal Republic of Germany, Swiss Confederation - Semi-Automatic Pistol - . ACP</t>
  </si>
  <si>
    <t>PST Federal Republic of Germany, Swiss Confederation - Semi-Automatic Pistol - . ACP</t>
  </si>
  <si>
    <t>PST Nitron Federal Republic of Germany, Swiss Confederation - Semi-Automatic Pistol - . ACP</t>
  </si>
  <si>
    <t>P Federal Republic of Germany, Swiss Confederation - Semi-Automatic Pistol - ×mm Parabellum, . S&amp;W, . SIG</t>
  </si>
  <si>
    <t>P Combat Federal Republic of Germany, Swiss Confederation - Semi-Automatic Pistol - ×mm Parabellum, . S&amp;W, . SIG</t>
  </si>
  <si>
    <t>P Combat TB Federal Republic of Germany, Swiss Confederation - Semi-Automatic Pistol - ×mm Parabellum, . S&amp;W, . SIG</t>
  </si>
  <si>
    <t>P E Federal Republic of Germany, Swiss Confederation - Compact Semi-Automatic Pistol - ×mm Parabellum, . S&amp;W, . SIG</t>
  </si>
  <si>
    <t>P Elite Federal Republic of Germany, Swiss Confederation - Compact Semi-Automatic Pistol - ×mm Parabellum, . S&amp;W, . SIG</t>
  </si>
  <si>
    <t>P Equinox Federal Republic of Germany, Swiss Confederation - Compact Semi-Automatic Pistol - . S&amp;W</t>
  </si>
  <si>
    <t>P LDC Federal Republic of Germany, Swiss Confederation - Compact Semi-Automatic Pistol - ×mm Parabellum, . S&amp;W, . SIG</t>
  </si>
  <si>
    <t>P Navy Federal Republic of Germany, Swiss Confederation - Compact Semi-Automatic Pistol - ×mm Parabellum, . S&amp;W, . SIG</t>
  </si>
  <si>
    <t>P SCT Federal Republic of Germany, Swiss Confederation - Compact Semi-Automatic Pistol - ×mm Parabellum, . S&amp;W</t>
  </si>
  <si>
    <t>P ST Federal Republic of Germany, Swiss Confederation - Compact Semi-Automatic Pistol - ×mm Parabellum, . S&amp;W, . SIG</t>
  </si>
  <si>
    <t>PN Federal Republic of Germany, Swiss Confederation - Semi-Automatic Pistol - ×mm Parabellum, . S&amp;W, . SIG</t>
  </si>
  <si>
    <t>PR Federal Republic of Germany, Swiss Confederation - Semi-Automatic Pistol - ×mm Parabellum, . S&amp;W, . SIG</t>
  </si>
  <si>
    <t>PR HSP Federal Republic of Germany, Swiss Confederation - Semi-Automatic Pistol - . S&amp;W</t>
  </si>
  <si>
    <t>P Federal Republic of Germany, Swiss Confederation - Compact Semi-Automatic Pistol - ×mm Parabellum, . S&amp;W, . SIG</t>
  </si>
  <si>
    <t>P Federal Republic of Germany, Swiss Confederation - Subcompact Semi-Automatic Pistol - . S&amp;W, . SIG</t>
  </si>
  <si>
    <t>P DA/SA Federal Republic of Germany, Swiss Confederation - Subcompact Semi-Automatic Pistol - . S&amp;W, . SIG</t>
  </si>
  <si>
    <t>P Equinox Federal Republic of Germany, Swiss Confederation - Subcompact Semi-Automatic Pistol - . S&amp;W, . SIG</t>
  </si>
  <si>
    <t>P Extreme Federal Republic of Germany, Swiss Confederation - Subcompact Semi-Automatic Pistol - . S&amp;W, . SIG</t>
  </si>
  <si>
    <t>P Nickel Federal Republic of Germany, Swiss Confederation - Subcompact Semi-Automatic Pistol - . S&amp;W, . SIG</t>
  </si>
  <si>
    <t>P SAS Federal Republic of Germany, Swiss Confederation - Subcompact Semi-Automatic Pistol - . S&amp;W, . SIG</t>
  </si>
  <si>
    <t>P SRT DA/SA Federal Republic of Germany, Swiss Confederation - Subcompact Semi-Automatic Pistol - . S&amp;W, . SIG</t>
  </si>
  <si>
    <t>P Equinox Federal Republic of Germany, Swiss Confederation - Compact Semi-Automatic Pistol - ×mm Parabellum, . S&amp;W, . SIG</t>
  </si>
  <si>
    <t>P SAS Federal Republic of Germany, Swiss Confederation - Compact Semi-Automatic Pistol - ×mm Parabellum, . S&amp;W, . SIG</t>
  </si>
  <si>
    <t>P SAS GEN  Federal Republic of Germany, Swiss Confederation - Compact Semi-Automatic Pistol - ×mm Parabellum, . S&amp;W, . SIG</t>
  </si>
  <si>
    <t>PR Federal Republic of Germany, Swiss Confederation - Compact Semi-Automatic Pistol - ×mm Parabellum, . S&amp;W, . SIG</t>
  </si>
  <si>
    <t>PR DAK Federal Republic of Germany, Swiss Confederation - Compact Semi-Automatic Pistol - ×mm Parabellum, . S&amp;W, . SIG</t>
  </si>
  <si>
    <t>P X-Series Federal Republic of Germany, Swiss Confederation - Semi-Automatic Pistol - ×mm Parabellum, . S&amp;W, . SIG</t>
  </si>
  <si>
    <t>P X-Five Federal Republic of Germany, Swiss Confederation - Semi-Automatic Pistol - ×mm Parabellum, . S&amp;W, . SIG</t>
  </si>
  <si>
    <t>P X-Five Allround Federal Republic of Germany, Swiss Confederation - Semi-Automatic Pistol - ×mm Parabellum, . S&amp;W, . SIG</t>
  </si>
  <si>
    <t>P X-Five Competition Federal Republic of Germany, Swiss Confederation - Semi-Automatic Pistol - ×mm Parabellum, . S&amp;W, . SIG</t>
  </si>
  <si>
    <t>P X-Five Level- Federal Republic of Germany, Swiss Confederation - Semi-Automatic Pistol - ×mm Parabellum, . S&amp;W, . SIG</t>
  </si>
  <si>
    <t>P X-Five Lightweight Federal Republic of Germany, Swiss Confederation - Semi-Automatic Pistol - ×mm Parabellum, . S&amp;W, . SIG</t>
  </si>
  <si>
    <t>P X-Five Norway Federal Republic of Germany, Swiss Confederation - Semi-Automatic Pistol - ×mm Parabellum, . S&amp;W, . SIG</t>
  </si>
  <si>
    <t>P X-Five Tactical Federal Republic of Germany, Swiss Confederation - Semi-Automatic Pistol - ×mm Parabellum, . S&amp;W, . SIG</t>
  </si>
  <si>
    <t>P X-Short Federal Republic of Germany, Swiss Confederation - Semi-Automatic Pistol - ×mm Parabellum, . S&amp;W, . SIG</t>
  </si>
  <si>
    <t>P X-Six Federal Republic of Germany, Swiss Confederation - Semi-Automatic Pistol - ×mm Parabellum, . S&amp;W, . SIG</t>
  </si>
  <si>
    <t>P X-Six AL Federal Republic of Germany, Swiss Confederation - Semi-Automatic Pistol - ×mm Parabellum, . S&amp;W, . SIG</t>
  </si>
  <si>
    <t>P DA/SA Federal Republic of Germany, Swiss Confederation - Compact Semi-Automatic Pistol - ×mm Parabellum, . S&amp;W, . SIG</t>
  </si>
  <si>
    <t>P DAK Federal Republic of Germany, Swiss Confederation - Compact Semi-Automatic Pistol - ×mm Parabellum, . S&amp;W, . SIG</t>
  </si>
  <si>
    <t>P DAO Federal Republic of Germany, Swiss Confederation - Compact Semi-Automatic Pistol - ×mm Parabellum, . S&amp;W, . SIG</t>
  </si>
  <si>
    <t>P Tactical Federal Republic of Germany, Swiss Confederation - Compact Semi-Automatic Pistol - ×mm Parabellum, . S&amp;W, . SIG</t>
  </si>
  <si>
    <t>PG Federal Republic of Germany, Swiss Confederation - Compact Semi-Automatic Pistol - ×mm Parabellum, . S&amp;W, . SIG</t>
  </si>
  <si>
    <t>P Federal Republic of Germany, Swiss Confederation - Compact Semi-Automatic Pistol - ×mm Ultra, . ACP, . ACP</t>
  </si>
  <si>
    <t>P-JP Federal Republic of Germany, Swiss Confederation - Compact Semi-Automatic Pistol - ×mm Ultra, . ACP, . ACP</t>
  </si>
  <si>
    <t>SP  Swiss Confederation - Semi-Automatic Pistol - ×mm Parabellum</t>
  </si>
  <si>
    <t>SP --BMS Swiss Confederation - Semi-Automatic Pistol - ×mm Parabellum</t>
  </si>
  <si>
    <t>SP  Swiss Confederation - Semi-Automatic Pistol - ×mm Parabellum &amp; . S&amp;W: Picatinny Rail</t>
  </si>
  <si>
    <t>SPC  Swiss Confederation - Semi-Automatic Pistol - ×mm Parabellum &amp; . S&amp;W: Picatinny Rail</t>
  </si>
  <si>
    <t>SP  Swiss Confederation - Semi-Automatic Pistol - . SIG &amp; . S&amp;W</t>
  </si>
  <si>
    <t>SIG SG- Swiss Confederation - Battle Rifle - .×mm NATO</t>
  </si>
  <si>
    <t xml:space="preserve">SIG SG- Swiss Confederation - Battle Rifle - .×mm Swiss GP </t>
  </si>
  <si>
    <t>SIG SG- Swiss Confederation - Assault Rifle - .×mm</t>
  </si>
  <si>
    <t>SIG AMT Swiss Confederation - Semi-Automatic Rifle - .×mm Swiss GP , . Winchester</t>
  </si>
  <si>
    <t>SIG SG  Swiss Confederation - Assault Rifle - .×mm NATO</t>
  </si>
  <si>
    <t>SIG SG  Swiss Confederation - Semi Auto Rifle - .×mm NATO</t>
  </si>
  <si>
    <t>SIG PE  Swiss Confederation, Canada - Semi-Automatic Rifle - .×mm NATO</t>
  </si>
  <si>
    <t>SIG SG  Sniper Swiss Confederation - Semi-Automatic Designated Marksman Rifle - .×mm NATO</t>
  </si>
  <si>
    <t>SIG SG  SP Swiss Confederation - Semi-Automatic Rifle - .×mm NATO</t>
  </si>
  <si>
    <t>SSG  Federal Republic of Germany, Swiss Confederation - Bolt-Action Sniper Rifle - .×mm NATO</t>
  </si>
  <si>
    <t>SIG MP Swiss Confederation - Submachine Gun - ×mm Parabellum</t>
  </si>
  <si>
    <t>Skoda M Austria-Hungary - Heavy Machine Gun - ×mmR Mannlicher</t>
  </si>
  <si>
    <t>Skoda M Austria-Hungary - Medium Machine Gun - ×mmR Mannlicher</t>
  </si>
  <si>
    <t>Smith Carbine US - Breech-Loading Carbine - . Smith</t>
  </si>
  <si>
    <t>Resolver M Italian Republic - Compact Semi-Automatic Pistol - . ACP</t>
  </si>
  <si>
    <t>Solothurn S-/ Nazi Germany, Swiss Confederation - Semi-Automatic Anti-Materiel Rifle - ×mmB</t>
  </si>
  <si>
    <t>Solothurn S-/ Nazi Germany, Swiss Confederation - Automatic Anti-Materiel Rifle - ×mmB</t>
  </si>
  <si>
    <t>SPHINX S Swiss Confederation - Semi-Automatic Pistol - ×mm Parabellum</t>
  </si>
  <si>
    <t>SPP- Underwater Pistol Soviet Union - Semi-Automatic Underwater Pistol - .×mmR</t>
  </si>
  <si>
    <t>M US - Automatic Grenade Launcher - ×mm Grenade</t>
  </si>
  <si>
    <t>M US - Automatic Grenade Launcher - ×mm SR Grenade, ×mm Grenade</t>
  </si>
  <si>
    <t>M US - Single-Shot Grenade Launcher - ×mm SR Grenade</t>
  </si>
  <si>
    <t>Springfield EMP US - Subcompact Semi-Automatic Pistol - ×mm Parabellum, . S&amp;W</t>
  </si>
  <si>
    <t>Springfield HS- Variants Republic of Croatia, US - Semi-Automatic Pistols</t>
  </si>
  <si>
    <t>Springfield Armory XD- US - Semi-Automatic Pistol - . S&amp;W</t>
  </si>
  <si>
    <t>Springfield MA US - Semi-Automatic Rifle - .×mm NATO, mm- Remington, . Winchester, . Winchester</t>
  </si>
  <si>
    <t>Springfield MA National Match US - Semi-Automatic Rifle - .×mm NATO, . Winchester</t>
  </si>
  <si>
    <t>Springfield MA Super Match US - Semi-Automatic Rifle - .×mm NATO, . Winchester</t>
  </si>
  <si>
    <t>Springfield Scout Squad US - Semi-Automatic Rifle - .×mm NATO, . Winchester</t>
  </si>
  <si>
    <t>Springfield SOCOM II US - Semi-Automatic Rifle - .×mm NATO, . Winchester</t>
  </si>
  <si>
    <t>Springfield SOCOM- US - Semi-Automatic Rifle - .×mm NATO, . Winchester</t>
  </si>
  <si>
    <t>Springfield Model  US - Single-Shot Breech-Loading Rifle - .- Government</t>
  </si>
  <si>
    <t>Springfield Model  Carbine US - Single-Shot Breech-Loading Carbine - .- Government</t>
  </si>
  <si>
    <t>Springfield Model  US - Single-Shot Rifle Breech-Loading - .- Government</t>
  </si>
  <si>
    <t>Springfield Model  US - Bolt-Action Rifle - .- Springfield</t>
  </si>
  <si>
    <t>Springfield Model  Air Service US - Bolt-Action Rifle - .- Springfield</t>
  </si>
  <si>
    <t>Springfield Model  Bullpup US - Bolt-Action Rifle - .- Springfield: Prototype</t>
  </si>
  <si>
    <t>Springfield Model  Bushmaster Carbine US - Bolt-Action Carbine - .- Springfield</t>
  </si>
  <si>
    <t>Springfield Model  Mark I US - Bolt-Action Rifle - .- Springfield</t>
  </si>
  <si>
    <t>Springfield Model  NM US - Bolt-Action Rifle - .- Springfield</t>
  </si>
  <si>
    <t>Springfield Model  NRA US - Bolt-Action Rifle - .- Springfield</t>
  </si>
  <si>
    <t>Springfield Model  Scant Stock US - Bolt-Action Rifle - .- Springfield</t>
  </si>
  <si>
    <t>Springfield Model A US - Bolt-Action Rifle - .- Springfield</t>
  </si>
  <si>
    <t>Springfield Model A US - Bolt-Action Sub-Caliber Training Rifle - .- Springfield</t>
  </si>
  <si>
    <t>Springfield Model A US - Bolt-Action Sniper Rifle - .- Springfield</t>
  </si>
  <si>
    <t>Springfield SAR Federative Republic of Brazil, US - Semi-Automatic Rifle - .×mm NATO</t>
  </si>
  <si>
    <t>Springfield SPIW US - Assault Rifle with Grenade Launcher - .×mm SCF Fléchette, ×mm SR Grenade: Prototype</t>
  </si>
  <si>
    <t>SRM Arms Model  US - Shortened Semi-Automatic Shotgun -  Gauge</t>
  </si>
  <si>
    <t>JO.LO.AR. Kingdom of Spain - Semi-Automatic Pistol - ×mm Largo, . ACP, . ACP, . ACP, . ACP</t>
  </si>
  <si>
    <t>Star Megastar Kingdom of Spain - Semi-Automatic Pistol - mm Auto, . ACP</t>
  </si>
  <si>
    <t>Star Model  Military Kingdom of Spain - Semi-Automatic Pistol - ×mm Largo</t>
  </si>
  <si>
    <t>Star Model S Kingdom of Spain - Semi-Automatic Pistol - . ACP</t>
  </si>
  <si>
    <t>Steyr M-A Republic of Austria - Semi-Automatic Pistol - . S&amp;W</t>
  </si>
  <si>
    <t>Steyr M Republic of Austria - Semi-Automatic Pistol - . S&amp;W</t>
  </si>
  <si>
    <t>Steyr S Republic of Austria - Subcompact Semi-Automatic Pistol - . S&amp;W</t>
  </si>
  <si>
    <t>Steyr S-A Republic of Austria - Subcompact Semi-Automatic Pistol - . S&amp;W</t>
  </si>
  <si>
    <t>AUG M Republic of Austria - Assault Rifle with Grenade Launcher - .×mm NATO</t>
  </si>
  <si>
    <t>IWS  Republic of Austria - Semi-Automatic Anti-Materiel Rifle - .×mm</t>
  </si>
  <si>
    <t>AMR  Republic of Austria - Semi-Automatic Anti-Materiel Rifle - .×mm</t>
  </si>
  <si>
    <t>Mannlicher M Austria-Hungary - Bolt-Action Rifle - ×mmR Mannlciher, ×mmR</t>
  </si>
  <si>
    <t>Mannlicher M/ Austria-Hungary - Bolt-Action Rifle - ×mmR Mannlicher</t>
  </si>
  <si>
    <t>Mannlicher M Austria-Hungary - Straight-Pull Bolt-Action Rifle - ×mmR Mannlicher, ×mmR</t>
  </si>
  <si>
    <t>Mannlicher M/ Austria-Hungary - Straight-Pull Bolt-Action Carbine - ×mm IS</t>
  </si>
  <si>
    <t>Mannlicher M/ Austria-Hungary - Straight-Pull Bolt-Action Carbine - ×mmR</t>
  </si>
  <si>
    <t>Mannlicher M Cavalry Carbine Austria-Hungary - Straight-Pull Bolt-Action Carbine - ×mmR Mannlicher, ×mmR</t>
  </si>
  <si>
    <t>Mannlicher M Gendarmerie Carbine Austria-Hungary - Straight-Pull Bolt-Action Carbine - ×mmR Mannlicher, ×mmR</t>
  </si>
  <si>
    <t>Mannlicher M Navy Short Rifle Austria-Hungary - Straight-Pull Bolt-Action Carbine - ×mmR Mannlicher, ×mmR</t>
  </si>
  <si>
    <t>Mannlicher M Carbine Austria-Hungary - Bolt-Action Carbine - ×mmR Mannlicher</t>
  </si>
  <si>
    <t>Mannlicher M Infantry Rifle Austria-Hungary - Bolt-Action Rifle - ×mmR Mannlicher</t>
  </si>
  <si>
    <t>Mannlicher M Short Rifle Austria-Hungary - Bolt-Action Carbine - ×mmR Mannlicher</t>
  </si>
  <si>
    <t>Mannlicher–Schönauer M/ Austria-Hungary - Bolt-Action Rifle - .×mm Mannlicher–Schönauer</t>
  </si>
  <si>
    <t>Mannlicher–Schönauer M// Austria-Hungary - Bolt-Action Carbine - .×mm Mannlicher–Schönauer</t>
  </si>
  <si>
    <t>Mannlicher–Schönauer M Austria-Hungary - Bolt-Action Rifle - ×mm Mannlicher–Schönauer</t>
  </si>
  <si>
    <t>Mannlicher–Schönauer Model  Austria-Hungary - Bolt-Action Rifle - . Winchester, . Winchester, .- Springfield</t>
  </si>
  <si>
    <t>SSG- PII Republic of Austria - Bolt-Action Sniper Rifle - .×mm NATO, .- Remington, . Winchester</t>
  </si>
  <si>
    <t>SSG- PIIK Republic of Austria - Bolt-Action Sniper Rifle - .×mm NATO, .- Remington, . Winchester</t>
  </si>
  <si>
    <t>Steyr Scout Republic of Austria - Bolt Action Rifle - .×mm NATO, mm- Remington, .×mm NATO, . Remington, . Winchester, . Winchester, . Steyr</t>
  </si>
  <si>
    <t>Scout Elite Republic of Austria - Bolt Action Rifle - .×mm NATO, mm- Remington, .×mm NATO</t>
  </si>
  <si>
    <t>Roth–Steyr M Austria-Hungary - Semi-Automatic Pistol - mm Roth–Steyr</t>
  </si>
  <si>
    <t>Steyr-Mannlicher Precision Rifle SR Republic of Austria - Bolt-Action Sniper Rifle - .×mm NATO, . Winchester Magnum, . Winchester, . Lapua Magnum</t>
  </si>
  <si>
    <t>Steyr-Solothurn S- First Republic of Austria - Submachine Gun - ×mm Parabellum: MP  Variant</t>
  </si>
  <si>
    <t>STI . US - Semi-Automatic Pistol - ×mm, . S&amp;W, . ACP</t>
  </si>
  <si>
    <t>STI Grandmaster US - Semi-Automatic Pistol - ×mm, ×mm Largo, ×mm Steyr, ×mm Winchester, . Super Automatic, . S&amp;W</t>
  </si>
  <si>
    <t>STI Eagle US - Semi-Automatic Pistol - ×mm, . S&amp;W, . ACP</t>
  </si>
  <si>
    <t>ST Kinetics  GL Republic of Singapore - Underslung Single-Shot Grenade Launcher - ×mm Grenade</t>
  </si>
  <si>
    <t>CIS MG Republic of Singapore - Heavy Machine Gun - . BMG</t>
  </si>
  <si>
    <t>Ultimax  Republic of Singapore - Squad Automatic Weapon - .×mm NATO</t>
  </si>
  <si>
    <t>CPW Republic of Singapore - Personal Defense Weapon - HK .×mm, FN .×mm, ×mm Parabellum</t>
  </si>
  <si>
    <t>ST Kinetics SSW Republic of Singapore - Semi-Automatic Personal Defense Weapon with Automatic Grenade Launcher - HK .×mm, FN .×mm / ×mm SR Grenade: In Development</t>
  </si>
  <si>
    <t>SAR- GL Republic of Singapore - Assault Rifle with Grenade Launcher - .×mm NATO / ×mm Grenade</t>
  </si>
  <si>
    <t>SAR- with CIS GL  Republic of Singapore - Assault Rifle with Grenade Launcher - .×mm NATO / ×mm Grenade</t>
  </si>
  <si>
    <t>SAR- GL with M Republic of Singapore - Assault Rifle with Grenade Launcher - .×mm NATO / ×mm SR Grenade</t>
  </si>
  <si>
    <t>Stoeger Coach Gun Federative Republic of Brazil - Unknown - Side-By-Side Shotgun - . Bore,  Gauge,  Gauge</t>
  </si>
  <si>
    <t>Stoeger Coach Gun Double Defense Federative Republic of Brazil - Unknown - Side-By-Side Shotgun - . Bore,  Gauge,  Gauge</t>
  </si>
  <si>
    <t>Stoeger Coach Gun Double Supreme Federative Republic of Brazil - Unknown - Side-By-Side Shotgun - . Bore,  Gauge,  Gauge</t>
  </si>
  <si>
    <t>Stoeger Condor Outback Federative Republic of Brazil - Unknown - Break-Action Over-And-Under Shotgun -  Gauge,  Gauge</t>
  </si>
  <si>
    <t>Stoeger Condor Supreme Federative Republic of Brazil - Unknown - Break-Action Over-And-Under Shotgun - . Bore,  Gauge,  Gauge,  Gauge</t>
  </si>
  <si>
    <t>Stoner A Commando/Mk  Mod  United States of America -  - Squad Automatic Weapon - .×mm NATO</t>
  </si>
  <si>
    <t>Strayer-Voight Infinity United States of America - Unknown - Semi-Automatic Pistol - . S&amp;W, . ACP</t>
  </si>
  <si>
    <t>AVT- Soviet Union -  - Battle Rifle - .×mmR</t>
  </si>
  <si>
    <t>SKT- Soviet Union -  - Semi-Automatic Carbine - .×mmR</t>
  </si>
  <si>
    <t>SKT- .×mm Variant Soviet Union -  - Semi-Automatic Rifle - .×mm: Prototype</t>
  </si>
  <si>
    <t>SVT- Sniper Variant Soviet Union -  - Semi-Automatic Sniper Rifle - .×mmR</t>
  </si>
  <si>
    <t>Psg  Sweden/United Kingdom of Great Britain and Northern Ireland - Swedish Armed Forces/Accuracy International -  - Bolt-Action Sniper Rifle - .×mm NATO, . Winchester: Swedish variant of the British Accuracy International Arctic Warfare bolt-action sniper rifle. Features a Hensoldt telescopic sight.</t>
  </si>
  <si>
    <t>Tango  United States of America - Unknown - Bolt-Action Sniper Rifle - .×mm NATO, . Winchester</t>
  </si>
  <si>
    <t>Bergmann–Bayard pistol German Empire, Belgium -  - Semi-Automatic Pistol - ×mm Largo</t>
  </si>
  <si>
    <t>Bergman-Bayard . German Empire, Belgium -  - Semi-Automatic Pistol - . ACP: Prototype</t>
  </si>
  <si>
    <t>Bergmann–Bayard Model  German Empire, Belgium -  - Semi-Automatic Pistol - ×mm Largo</t>
  </si>
  <si>
    <t>Bergmann–Bayard Model / German Empire, Belgium -  - Semi-Automatic Pistol - ×mm Largo</t>
  </si>
  <si>
    <t>Bergmann Mars German Empire, Belgium - s - Semi-Automatic Pistol - ×mm Bergmann–Bayard</t>
  </si>
  <si>
    <t>Bergmann Simplex German Empire - Early s - Semi-Automatic Pistol - mm Bergmann-Simplex</t>
  </si>
  <si>
    <t>Tikka Master United States of America - Unknown - Bolt-Action Rifle - . Winchester</t>
  </si>
  <si>
    <t>Tikka Sporter United States of America - Unknown - Bolt-Action Rifle - . Winchester</t>
  </si>
  <si>
    <t>TKB-M Soviet Union -  - Assault Rifle - .×mm: Prototype</t>
  </si>
  <si>
    <t>TKB- M Soviet Union -  - Assault Rifle - .×mm: Prototype</t>
  </si>
  <si>
    <t>TKB-PM Soviet Union -  - Assault Rifle - .×mm: Prototype</t>
  </si>
  <si>
    <t>TKB-PM No.  Soviet Union -  - Assault Rifle - .×mm: Prototype</t>
  </si>
  <si>
    <t>TKB-PM No.  Soviet Union -  - Assault Rifle - . Russian: Prototype</t>
  </si>
  <si>
    <t>TKB- Soviet Union -  - Bullpup Assault Rifle - .×mm: Prototype</t>
  </si>
  <si>
    <t>TOZ TP- Soviet Union -  - Combination Gun - .×mm, .×mm Shotgun Shell</t>
  </si>
  <si>
    <t>Zigana C Republic of Turkey -  - Semi-Automatic Pistol - . ACP: Turkey's first . caliber pistol.</t>
  </si>
  <si>
    <t>Zigana T Republic of Turkey -  - Semi-Automatic Pistol - ×mm Parabellum</t>
  </si>
  <si>
    <t>Trejo pistol Mexico - Machine Pistol - . LR / . ACP / . ACP</t>
  </si>
  <si>
    <t>Truvelo  ×  mm South Africa - Anti-materiel rifle -  ×  mm Hispano</t>
  </si>
  <si>
    <t xml:space="preserve">Tubb </t>
  </si>
  <si>
    <t>TKB- Soviet Union -  - Assassination Device - .mm SP</t>
  </si>
  <si>
    <t>TKB-A Soviet Union -  - Assassination Device - .mm SP</t>
  </si>
  <si>
    <t>TKB- Soviet Union - Unknown - Carbine - .×mm: Prototype</t>
  </si>
  <si>
    <t>TKB- Soviet Union -  - Assault Rifle - .×: Prototype</t>
  </si>
  <si>
    <t>TVGK Ukraine - Assault Rifle with Grenade Launcher - .×mm / mm Grenade</t>
  </si>
  <si>
    <t>Twin Bren People's Republic of China - s - Anti-Aircraft Machine Gun - .×mm</t>
  </si>
  <si>
    <t>Type  Democratic People's Republic of Korea -  - Light Machine Gun - .×mmR</t>
  </si>
  <si>
    <t>Type  Submachine gun Empire of Japan -  - Submachine gun - ×mm Nambu</t>
  </si>
  <si>
    <t>Type / Empire of Japan -  - Submachine gun - ×mm Nambu</t>
  </si>
  <si>
    <t>M United States of America -  - General-Purpose Machine Gun - .×mm NATO</t>
  </si>
  <si>
    <t>T United States of America - Late s to  - General-Purpose Machine Gun - .×mm NATO: Prototype</t>
  </si>
  <si>
    <t>TE United States of America - Late s to  - General-Purpose Machine Gun - .×mm NATO: Prototype</t>
  </si>
  <si>
    <t>MB United States of America - s - General-Purpose Machine Gun - .×mm NATO</t>
  </si>
  <si>
    <t>MD United States of America - Unknown Date - Vehicle Mounted General-Purpose Machine Gun - .×mm NATO</t>
  </si>
  <si>
    <t>MC United States of America - Unknown Date - Aircraft Mounted General-Purpose Machine Gun - .×mm NATO</t>
  </si>
  <si>
    <t>ME United States of America - Unknown Date - General-Purpose Machine Gun - .×mm NATO: Prototype</t>
  </si>
  <si>
    <t>ME United States of America - s - Vehicle Mounted General-Purpose Machine Gun - .×mm NATO</t>
  </si>
  <si>
    <t>ME United States of America -  - General-Purpose Machine Gun - .×mm NATO</t>
  </si>
  <si>
    <t>ME a.k.a. Mk  Mod  United States of America - Late s - General-Purpose Machine Gun - .×mm NATO</t>
  </si>
  <si>
    <t>Union Automatic Revolver United States of America -  - Double-Action Revolver - . S&amp;W</t>
  </si>
  <si>
    <t>Universal M Carbine United States of America - Unknown Date - Semi-Automatic Carbine - . Carbine</t>
  </si>
  <si>
    <t>Valmet Petra Republic of Finland - Unknown Date - Semi-Automatic Rifle - . Winchester, . Winchester, .- Springfield, .×mm</t>
  </si>
  <si>
    <t>Lahti L- Republic of Finland - Semi-Automatic Anti-Tank Rifle - ×mmB</t>
  </si>
  <si>
    <t>Lahti L-/ Republic of Finland - Automatic Anti-Aircraft Rifle - ×mmB</t>
  </si>
  <si>
    <t>Valtro PM Italian Republic - s - Pump-Action Shotgun -  Gauge</t>
  </si>
  <si>
    <t>Varan PMX-</t>
  </si>
  <si>
    <t>VB Berapi LP Malaysia - Unknown Date - Machine Pistol - ×mm Parabellum</t>
  </si>
  <si>
    <t>VB Berapi LP Malaysia - Unknown Date - Bolt-Action Anti-Materiel Rifle - . BMG</t>
  </si>
  <si>
    <t>VB Berapi LP Malaysia -  - Assault Rifle - .×mm NATO: Prototype</t>
  </si>
  <si>
    <t>VB Berapi LP Malaysia - Unknown Date - Submachine Gun - ×mm Parabellum</t>
  </si>
  <si>
    <t>VBR-Belgium PDW Kingdom of Belgium -  - Personal Defense Weapon - .×mm VBR-B</t>
  </si>
  <si>
    <t>CAR- Kingdom of Belgium -  - Assault Rifle - . Remington</t>
  </si>
  <si>
    <t>Vepr Ukraine -  - Assault Rifle - .×mm</t>
  </si>
  <si>
    <t>Vepr . Ukraine -  - Assault Rifle - .×mm NATO</t>
  </si>
  <si>
    <t>Vepr . Combat Ukraine -  - Battle Rifle - .×mm NATO</t>
  </si>
  <si>
    <t>Vepr . Super Ukraine -  - Battle Rifle - .×mm NATO</t>
  </si>
  <si>
    <t>Vepr . Ukraine -  - Assault Rifle - .×mm</t>
  </si>
  <si>
    <t>Machine Guns Vickers_._machine_gun Vickers_machine_gun Vickers_K_machine_gun</t>
  </si>
  <si>
    <t>Vickers K United Kingdom -  - Aircraft-Mounted Light Machine Gun - . British</t>
  </si>
  <si>
    <t>Vickers K G.O. No. I Mk. I United Kingdom -  - Aircraft-Mounted Light Machine Gun - . British</t>
  </si>
  <si>
    <t>Vickers K G.O. No. I Mk. I Land Service United Kingdom -  - Light Machine Gun - . British</t>
  </si>
  <si>
    <t>Vickers K G.O. No. II Mk. I United Kingdom - Unknown Date - Vehicle-Mounted Light Machine Gun - . British</t>
  </si>
  <si>
    <t>Vickers Medium Machine Gun United Kingdom -  - Medium Machine Gun - . British</t>
  </si>
  <si>
    <t>Vickers . Machine Gun United Kingdom -  - Medium Machine Gun - .×mm</t>
  </si>
  <si>
    <t>Vickers . Machine Gun Mk. I United Kingdom -  - Heavy Machine Gun - .×mm</t>
  </si>
  <si>
    <t>Vickers . Machine Gun Mk. II United Kingdom -  - Tank-Mounted Heavy Machine Gun - .×mm</t>
  </si>
  <si>
    <t>Vickers . Machine Gun Mk. IV United Kingdom - Unknown Date - AFV-Mounted Heavy Machine Gun - .×mm</t>
  </si>
  <si>
    <t>Vickers . Machine Gun Mk. V United Kingdom - Unknown Date - AFV-Mounted Heavy Machine Gun - .×mm</t>
  </si>
  <si>
    <t>Vickers . Machine Gun Mk. III United Kingdom - Unknown Date - Ship-Mounted Anti-Aircraft Heavy Machine Gun - .×mm</t>
  </si>
  <si>
    <t>Vickers Medium Machine Gun Mk. I United Kingdom -  - Medium Machine Gun - . British</t>
  </si>
  <si>
    <t>Vickers Medium Machine Gun Mk. II United Kingdom -  - Tank-Mounted Medium Machine Gun - . British</t>
  </si>
  <si>
    <t>Vickers Medium Machine Gun Mk. IV United Kingdom - Unknown Date - Tank-Mounted Medium Machine Gun - . British</t>
  </si>
  <si>
    <t>Vickers Medium Machine Gun Mk. V United Kingdom - Unknown Date - Tank-Mounted Medium Machine Gun - . British</t>
  </si>
  <si>
    <t>Vickers Medium Machine Gun Mk. III United Kingdom - s - Ship-Mounted Anti-Aircraft Medium Machine Gun - . British</t>
  </si>
  <si>
    <t>Vickers-Berthier United Kingdom -  - Light Machine Gun - . British</t>
  </si>
  <si>
    <t>Vickers-Berthier Mk.  United Kingdom -  - Light Machine Gun - . British</t>
  </si>
  <si>
    <t>Victory Arms MC United Kingdom - Unknown Date - Semi-Automatic Pistol - ×mm Parabellum, . Super Automatic, . S&amp;W, mm Auto, . ACP</t>
  </si>
  <si>
    <t>Vigilance Rifles M United States of America - Unknown Date - Bolt-Action Sniper Rifle - . Remington, .×mm NATO, . Winchester: Designed to be able to break down into a compact size within  seconds.</t>
  </si>
  <si>
    <t>Vigilance Rifles M United States of America - Unknown Date - Semi-Automatic Anti-Materiel Rifle - . BMG: Certain parts are compatible with the AR-.</t>
  </si>
  <si>
    <t>Vigilance Rifles VR United States of America - Unknown Date - Bolt-Action Sniper Rifle - . Cheyenne Tactical: One of the few rifles that use the . Cheyenne Tactical rifle round.</t>
  </si>
  <si>
    <t>Viking SMG United States of America - Early s - Submachine Gun - ×mm Parbellum</t>
  </si>
  <si>
    <t>Vulcan M-- United States of America - Unknown Date - Machine Pistol - ×mm Parabellum: MAC- Variant</t>
  </si>
  <si>
    <t>Schmidt–Rubin M Swiss Confederation -  - Straight-Pull Bolt-Action Rifle - .×.mm Swiss GP</t>
  </si>
  <si>
    <t>Schmidt–Rubin M/ Swiss Confederation -  - Straight-Pull Bolt-Action Rifle - .×.mm Swiss GP, .×.mm Swiss GP/, .×.mm Swiss GP/</t>
  </si>
  <si>
    <t>Walther GSP Expert Federal Republic of Germany - Late s - Semi-Automatic Pistol - . Long Rifle</t>
  </si>
  <si>
    <t>Walther Model  Federal Republic of Germany -  - Semi-Automatic Pistol - . ACP</t>
  </si>
  <si>
    <t>Walther P Compact Federal Republic of Germany - s - Compact Semi-Automatic Pistol - .×mm Parabellum, ×mm Parabellum, ×mm IMI</t>
  </si>
  <si>
    <t>Walther P Federal Republic of Germany -  - Semi-Automatic Pistol - . Long Rifle</t>
  </si>
  <si>
    <t>Walther P CA Federal Republic of Germany -  - Semi-Automatic Pistol - . Long Rifle</t>
  </si>
  <si>
    <t>Walther P Target Federal Republic of Germany -  - Semi-Automatic Pistol - . Long Rifle</t>
  </si>
  <si>
    <t>Walther P Federal Republic of Germany - Late s - Semi-Automatic Pistol - ×mm Parabellum</t>
  </si>
  <si>
    <t>Walther P Federal Republic of Germany -  - Semi-Automatic Pistol - ×mm Parabellum, ×mm IMI, . S&amp;W</t>
  </si>
  <si>
    <t>Walther P TA Federal Republic of Germany -  - Semi-Automatic Pistol - ×mm Parabellum, ×mm IMI, . S&amp;W</t>
  </si>
  <si>
    <t>Walther P Year  Federal Republic of Germany -  - Semi-Automatic Pistol - ×mm Parabellum, ×mm IMI, . S&amp;W</t>
  </si>
  <si>
    <t>Walther PAS Federal Republic of Germany -  - Semi-Automatic Pistol - ×mm Parabellum, ×mm IMI, . S&amp;W</t>
  </si>
  <si>
    <t>Walther Pc Federal Republic of Germany -  - Compact Semi-Automatic Pistol - ×mm Parabellum, ×mm IMI, . S&amp;W</t>
  </si>
  <si>
    <t>Walther Pc AS Federal Republic of Germany -  - Compact Semi-Automatic Pistol - ×mm Parabellum, ×mm IMI, . S&amp;W</t>
  </si>
  <si>
    <t>Walther Pc DAO Federal Republic of Germany -  - Compact Semi-Automatic Pistol - ×mm Parabellum, ×mm IMI, . S&amp;W</t>
  </si>
  <si>
    <t>Walther Pc QA Federal Republic of Germany -  - Compact Semi-Automatic Pistol - ×mm Parabellum, ×mm IMI, . S&amp;W</t>
  </si>
  <si>
    <t>Walther PDAO Federal Republic of Germany -  - Semi-Automatic Pistol - ×mm Parabellum, ×mm IMI, . S&amp;W</t>
  </si>
  <si>
    <t>Walther PQ Federal Republic of Germany -  - Semi-Automatic Pistol - ×mm Parabellum, ×mm IMI, . S&amp;W</t>
  </si>
  <si>
    <t>Walther PQA Federal Republic of Germany -  - Semi-Automatic Pistol - ×mm Parabellum, ×mm IMI, . S&amp;W</t>
  </si>
  <si>
    <t>Walther PK Federal Republic of Germany -  - Semi-Automatic Pistol - . ACP</t>
  </si>
  <si>
    <t>Walther PP Federal Republic of Germany -  - Semi-Automatic Pistol - . ACP, . ACP</t>
  </si>
  <si>
    <t>Walther PPK Federal Republic of Germany -  - Compact Semi-Automatic Pistol - . ACP, . ACP</t>
  </si>
  <si>
    <t>Walther PPK-L Federal Republic of Germany - s - Compact Semi-Automatic Pistol - . Long Rifle, . ACP, . ACP</t>
  </si>
  <si>
    <t>Walther PPK/E Federal Republic of Germany -  - Compact Semi-Automatic Pistol - . Long Rifle, . ACP, . ACP</t>
  </si>
  <si>
    <t>Walther PPK/S Federal Republic of Germany -  - Compact Semi-Automatic Pistol - . Long Rifle, . ACP, . ACP</t>
  </si>
  <si>
    <t>Walther WA  Federal Republic of Germany -  - Semi-Automatic Sniper Rifle - .×mm Swiss GP, .×mm NATO, . Winchester Magnum</t>
  </si>
  <si>
    <t>Walther WA  First Generation Federal Republic of Germany -  - Semi-Automatic Sniper Rifle - .×mm Swiss GP, .×mm NATO, . Winchester Magnum</t>
  </si>
  <si>
    <t>Walther WA  Second Generation Federal Republic of Germany -  - Semi-Automatic Sniper Rifle - .×mm Swiss GP, .×mm NATO, . Winchester Magnum</t>
  </si>
  <si>
    <t>Webley Mk IV ./ British Empire -  - Double-Action Revolver - ./</t>
  </si>
  <si>
    <t>Welrod British Empire - Early s - Integrally Suppressed Straight-Pull Bolt-Action Pistol - . ACP, ×mm Parabellum</t>
  </si>
  <si>
    <t>Wieger SSG- German Democratic Republic - s - Bolt-Action Rifle - .×mm</t>
  </si>
  <si>
    <t>Wieger StG- German Democratic Republic - s - Assault Rifle - .×mm NATO</t>
  </si>
  <si>
    <t>Wieger StG- German Democratic Republic - s - Assault Rifle - .×mm</t>
  </si>
  <si>
    <t>Wildey United States of America - s - Semi-automatic pistol - . Wildey Magnum, . Auto Mag, . Winchester Magnum, . Wildey Magnum, . Wildey Magnum, . Wildey Magnum, . Wildey Magnum</t>
  </si>
  <si>
    <t>Williams Machine Gun United States of America - s - Medium Machine Gun - . Long Rifle</t>
  </si>
  <si>
    <t>Winchester Model  United States of America -  - Bolt-Action Rifle - . Hornet, . Swift, .- Savage, . Roberts, . Winchester, ×mm Mauser, .- Winchester, .- Springfield, .×mm Argentine, ×mm Mauser: Special order chamberings were made in .- Winchester, . Winchester Special, and . Whelen.</t>
  </si>
  <si>
    <t>Winchester Model  United States of America -  - Bolt-Action Rifle - . Hornet, . Remington, . Remington, .- Remington, . Winchester Super Short Magnum, . Winchester, . Swift, . Winchester, . Winchester Super Short Magnum, .- Savage, . Roberts, .- Remington, . Winchester Super Short Magnum, .×mm, . Winchester Magnum, . Winchester, . Winchester Short Magnum, . Weatherby Magnum, mm- Remington, mm Shooting Times Westerner, . Remington, mm Remington Magnum, ×mm Mauser, mm Winchester Short Magnum, . Savage, . Winchester, .- Springfield, . Winchester Short Magnum, . Winchester Magnum, . Weatherby Magnum, . Remington Ultra Magnum, . Holland &amp; Holland Magnum, . Winchester Short Magnum, . Winchester Magnum, . Remington, . Winchester, . Holland &amp; Holland Magnum, . Remington Magnum, . Rigby, . Winchester Magnum, . Capstick</t>
  </si>
  <si>
    <t>Winchester Model  Classic United States of America -  - Bolt-Action Rifle - . Hornet, . Remington, . Remington, .- Remington, . Winchester Super Short Magnum, . Winchester, . Swift, . Winchester, . Winchester Super Short Magnum, .- Savage, . Roberts, .- Remington, . Winchester Super Short Magnum, .×mm, . Winchester Magnum, . Winchester, . Winchester Short Magnum, . Weatherby Magnum, mm- Remington, mm Shooting Times Westerner, . Remington, mm Remington Magnum, ×mm Mauser, mm Winchester Short Magnum, . Savage, . Winchester, .- Springfield, . Winchester Short Magnum, . Winchester Magnum, . Weatherby Magnum, . Remington Ultra Magnum, . Holland &amp; Holland Magnum, . Winchester Short Magnum, . Winchester Magnum, . Remington, . Winchester, . Holland &amp; Holland Magnum, . Remington Magnum, . Rigby, . Winchester Magnum, . Capstick</t>
  </si>
  <si>
    <t>Winchester Model  Stealth United States of America -  - Bolt-Action Rifle - . Hornet, . Remington, . Remington, .- Remington, . Winchester Super Short Magnum, . Winchester, . Swift, . Winchester, . Winchester Super Short Magnum, .- Savage, . Roberts, .- Remington, . Winchester Super Short Magnum, .×mm, . Winchester Magnum, . Winchester, . Winchester Short Magnum, . Weatherby Magnum, mm- Remington, mm Shooting Times Westerner, . Remington, mm Remington Magnum, ×mm Mauser, mm Winchester Short Magnum, . Savage, . Winchester, .- Springfield, . Winchester Short Magnum, . Winchester Magnum, . Weatherby Magnum, . Remington Ultra Magnum, . Holland &amp; Holland Magnum, . Winchester Short Magnum, . Winchester Magnum, . Remington, . Winchester, . Holland &amp; Holland Magnum, . Remington Magnum, . Rigby, . Winchester Magnum, . Capstick</t>
  </si>
  <si>
    <t>Winchester Model  United States of America -  - Lever-Action Rifle - .- Winchester, .- Winchester, .- Winchester, .- Winchester: Some models made from  to  were also chambered in . Bee</t>
  </si>
  <si>
    <t>Winchester Model  United States of America -  - Lever-Action Rifle - .- Winchester Center Fire, .- Ballard, .- Winchester</t>
  </si>
  <si>
    <t>Winchester Model  Mini-Musket United States of America -  - Lever-Action Rifle - .- Winchester Center Fire, .- Ballard, .- Winchester</t>
  </si>
  <si>
    <t>Winchester Model  United States of America -  - Semi-Automatic Rifle - . Winchester Automatic: Comes in two models, Standard and Deluxe.</t>
  </si>
  <si>
    <t>Winchester Model  United States of America -  - Semi-Automatic Rifle - . Winchester Automatic, . Long Rifle: Redesigned Winchester Model  chambered in . Long Rifle. Comes with " and " barrels.</t>
  </si>
  <si>
    <t>Winchester Model  " Barrel United States of America -  - Semi-Automatic Rifle - . Winchester Automatic, . Long Rifle: Production halted in .</t>
  </si>
  <si>
    <t>Winchester Model  Deluxe United States of America -  - Semi-Automatic Rifle - . Winchester Automatic: The Deluxe model featured a checkered walnut pistol grip stock with a checkered forearm. Held ten cartridges in a tubular magazine in the buttstock.</t>
  </si>
  <si>
    <t>Winchester Model  Standard United States of America -  - Semi-Automatic Rifle - . Winchester Automatic: Standard model featured a plain walnut stock and plain straight grip.</t>
  </si>
  <si>
    <t>Winchester Model  United States of America -  - Semi-Automatic Rifle - . Winchester Self-Loading, . Winchester Self-Loading: Came in two models, Plain Finish and Fancy Finish.</t>
  </si>
  <si>
    <t>Winchester Model  Fancy Finish United States of America -  - Semi-Automatic Rifle - . Winchester Self-Loading, . Winchester Self-Loading: The Fancy Finish Model featured a pistol grip stock with checkering on the forearm and wrist.</t>
  </si>
  <si>
    <t>Winchester Model  Plain Finish United States of America -  - Semi-Automatic Rifle - . Winchester Self-Loading, . Winchester Self-Loading</t>
  </si>
  <si>
    <t>Winchester Model  United States of America -  - Semi-Automatic Rifle - . Winchester Self-Loading: Originally came in two models, Fancy Finish and Plain Finish.</t>
  </si>
  <si>
    <t>Winchester Model  Fancy Finish United States of America -  - Semi-Automatic Rifle - . Winchester Self-Loading: The Fancy Finish model featured pistol grip stock with checkering on the forearm and wrist.</t>
  </si>
  <si>
    <t>Winchester Model  Plain Finish United States of America -  - Semi-Automatic Rifle - . Winchester Self-Loading</t>
  </si>
  <si>
    <t>Winchester Model  Police Rifle United States of America -  - Semi-Automatic Rifle - . Winchester Self-Loading: The Police Rifle model featured non-adjustable rear sights, sling swivels, a larger magazine release, and a special barrel measuring /" at the muzzle, with an optional improvement that moved the rear sight dovetail  /" rearward and added a barrel sleeve with a Krag bayonet mount.</t>
  </si>
  <si>
    <t>Winchester Model  United States of America -  - Semi-Automatic Rifle - . Winchester Self-Loading: Came in two models, Fancy Finish and Plain Finish.</t>
  </si>
  <si>
    <t>Winchester Model  Fancy Finish United States of America -  - Semi-Automatic Rifle - . Winchester Self-Loading: The Fancy Finish model featured a pistol grip stock with checkering on the forearm and wrist.</t>
  </si>
  <si>
    <t>Winchester Model  United States of America -  - Pump-Action Shotgun -  Gauge,  Gauge,  Gauge</t>
  </si>
  <si>
    <t>Winchester Ranger Model  United States of America -  - Pump-Action Shotgun -  Gauge,  Gauge,  Gauge</t>
  </si>
  <si>
    <t>Winchester Model  Defender United States of America -  - Pump-Action Shotgun -  Gauge,  Gauge,  Gauge</t>
  </si>
  <si>
    <t>Winchester Model  Hunting United States of America -  - Pump-Action Shotgun -  Gauge,  Gauge,  Gauge</t>
  </si>
  <si>
    <t>Winchester Model  Police United States of America -  - Pump-Action Shotgun -  Gauge,  Gauge,  Gauge</t>
  </si>
  <si>
    <t>Winchester Model  Riot United States of America -  - Pump-Action Shotgun -  Gauge,  Gauge,  Gauge</t>
  </si>
  <si>
    <t>Winchester Model  Marine United States of America -  - Pump-Action Shotgun -  Gauge,  Gauge,  Gauge</t>
  </si>
  <si>
    <t>Winchester Model  United States of America -  - Lever-Action Shotgun -  Gauge,  Gauge</t>
  </si>
  <si>
    <t>Winchester Model  United States of America -  - Lever-Action Shotgun -  Gauge</t>
  </si>
  <si>
    <t>Winchester Model  Tournament United States of America -  - Pump-Action Shotgun -  Gauge,  Gauge</t>
  </si>
  <si>
    <t>Winchester Olin FAL United States of America -  - Double-Barreled Battle Rifle - .mm T Duplex: The Winchester Olin FAL was designed for the U.S. Army's Project SALVO in the s. Prototypes only.</t>
  </si>
  <si>
    <t>XM United States of America -  - Vehicle-Mounted Automatic Grenade Launcher - ×mm Grenade: Based on the Browning MA Medium Machine Gun.</t>
  </si>
  <si>
    <t>XT- Assault Rifle Republic of China -  - Assault Rifle - ×mm Parabellum, .×mm NATO: Assault rifle intended to be used by the Republic of China Armed Forces. Currently in development.</t>
  </si>
  <si>
    <t>UKM- Republic of Poland -  - General-Purpose Machine Gun - .×mm NATO: Based on the Soviet PK General-Purpose Machine Gun. Designed for use with the Polish Armed Forces.</t>
  </si>
  <si>
    <t>UKM-C Republic of Poland -  - Vehicle-Mounted General-Purpose Machine Gun - .×mm NATO: Coaxial variant of the UKM- used on KTO Rosomak APCs and Modernized Polish BRDM- armored cars.</t>
  </si>
  <si>
    <t>UKM-D Republic of Poland -  - General-Purpose Machine Gun - .×mm NATO: Variant of the UKM- with a folding stock designed for airborne troops.</t>
  </si>
  <si>
    <t>UKM-P Republic of Poland -  - General-Purpose Machine Gun - .×mm NATO: Standard variant. Some come with MIL-STD- picatinny rail.</t>
  </si>
  <si>
    <t>UKM-Z Republic of Poland -  - General-Purpose Machine Gun - .×mm NATO: Modernized variant of the UKM- with new stock and pistol grip. Prototypes only.</t>
  </si>
  <si>
    <t>UKM- Republic of Poland -  - General-Purpose Machine Gun - .×mm NATO: Modernized variant of the UKM-. In Development</t>
  </si>
  <si>
    <t>UKM-C Republic of Poland -  - General-Purpose Machine Gun - .×mm NATO: Modernized variant of the UKM-C. In Development</t>
  </si>
  <si>
    <t>UKM-P Republic of Poland -  - General-Purpose Machine Gun - .×mm NATO: Modernized variant of the UKM-P. In Development</t>
  </si>
  <si>
    <t>Bor Republic of Poland -  - Bolt-Action Sniper Rifle - .×mm NATO: Indigenously designed Polish sniper rifle.</t>
  </si>
  <si>
    <t>Alex- Republic of Poland -  - Sniper rifle - . Lapua Magnum: Developmental model of the Bor. Prototypes only.</t>
  </si>
  <si>
    <t>Alex Tactical Sport  Winchester Republic of Poland -  - Sniper rifle - . Winchester: Variant of the Bor for use by civilians and law enforcement.</t>
  </si>
  <si>
    <t>WKW Tor Republic of Poland -  - Bolt-Action Anti-Materiel Rifle - . BMG: Indigenously designed Polish anti-materiel rifle.</t>
  </si>
  <si>
    <t>CZ  Socialist Federal Republic of Yugoslavia -  - Semi-Automatic Pistol - ×mm Parabellum, . S&amp;W: Semi-Automatic pistol based on the SIG Sauer P and Walther P Compact.</t>
  </si>
  <si>
    <t>CZ  Socialist Federal Republic of Yugoslavia -  - Semi-Automatic Pistol - . S&amp;W: Export variant of the CZ .</t>
  </si>
  <si>
    <t>EZ Socialist Federal Republic of Yugoslavia - Unknown Date - Semi-Automatic Pistol - . S&amp;W: Export variant of the CZ .</t>
  </si>
  <si>
    <t>EZ  Socialist Federal Republic of Yugoslavia - Unknown Date - Compact Semi-Automatic Pistol - . S&amp;W: Compact variant of the Zastava EZ.</t>
  </si>
  <si>
    <t>M State Union of Serbia and Montenegro -  - Carbine - .×mm NATO: Based on the Soviet AK- assault rifle.</t>
  </si>
  <si>
    <t>M A State Union of Serbia and Montenegro -  - Assault Rifle - .×mm NATO: Full-length variant of the M.</t>
  </si>
  <si>
    <t>M ABS State Union of Serbia and Montenegro -  - Assault Rifle - .×mm NATO: Variant of the M A with picatinny rail.</t>
  </si>
  <si>
    <t>M BS State Union of Serbia and Montenegro -  - Carbine - .×mm NATO: M Variant of the M with picatinny rail.</t>
  </si>
  <si>
    <t>M S State Union of Serbia and Montenegro -  - Compact Assault Rifle - .×mm NATO: Compact Variant of the M</t>
  </si>
  <si>
    <t>M SBS State Union of Serbia and Montenegro -  - Compact Assault Rifle - .×mm NATO: Variant of the M S with picatinny rail.</t>
  </si>
  <si>
    <t>M Socialist Federal Republic of Yugoslavia -  - Assault Rifle - .×mm: Based on modified Soviet AK- and AKM assault rifles.</t>
  </si>
  <si>
    <t>MA Socialist Federal Republic of Yugoslavia -  - Assault Rifle - .×mm: Variant of the M with milled receiver and underfolding stock.</t>
  </si>
  <si>
    <t>MA Socialist Federal Republic of Yugoslavia -  - Assault Rifle - .×mm: Variant of the MA with mounting for night sights.</t>
  </si>
  <si>
    <t>MB Socialist Federal Republic of Yugoslavia -  - Assault Rifle - .×mm: Variant of the Zastava M with stamped receiver and fixed stock.</t>
  </si>
  <si>
    <t>MAB Socialist Federal Republic of Yugoslavia -  - Assault Rifle - .×mm: Variant of the Zastava MB with underfolding stock.</t>
  </si>
  <si>
    <t>MABN Socialist Federal Republic of Yugoslavia -  - Assault Rifle - .×mm: Variant of the Zastava MAB with mounting for night sights.</t>
  </si>
  <si>
    <t>MBN Socialist Federal Republic of Yugoslavia -  - Assault Rifle - .×mm: Variant of the Zastava MB with mounting for night sights.</t>
  </si>
  <si>
    <t>MAB Socialist Federal Republic of Yugoslavia -  - Assault Rifle with Grenade Launcher - .×mm/mm Grenade: Variant of the Zastava MB with underfolding stock and BGP- grenade launcher.</t>
  </si>
  <si>
    <t>MB Socialist Federal Republic of Yugoslavia -  - Assault Rifle with Grenade Launcher - .×mm/mm Grenade: Variant of the Zastava MB with BGP- grenade launcher.</t>
  </si>
  <si>
    <t>PAP M State Union of Serbia and Montenegro - Late s - Semi-Automatic Rifle - .×mm: Civilian variant of the Zastava M assault rifle.</t>
  </si>
  <si>
    <t>N-PAP M State Union of Serbia and Montenegro - Unknown Date - Semi-Automatic Rifle - .×mm: Variant of the PAP M featuring a slant-cut mm receiver, a double stack AKM trunnion, and a side rail rather than a dust cover rail. Comes with double stack bolt, increasing reliability.</t>
  </si>
  <si>
    <t>N-PAP DF M State Union of Serbia and Montenegro - Unknown Date - Semi-Automatic Rifle - .×mm: Variant of the N-PAP M featuring and underfolding stock. Comes without the side rail.</t>
  </si>
  <si>
    <t>O-PAP M State Union of Serbia and Montenegro - Unknown Date - Semi-Automatic Rifle - .×mm: Variant of the PAP M featuring a .mm receiver, a bulged RPK trunnion, and a M side rail.</t>
  </si>
  <si>
    <t>Zastava M Socialist Federal Republic of Yugoslavia -  - Heavy Machine Gun - .×mm: Variant of the Soviet NSV heavy machine gun.</t>
  </si>
  <si>
    <t xml:space="preserve">Zastava M Socialist Federal Republic of Yugoslavia -  - Assault Rifle - .×mm NATO: </t>
  </si>
  <si>
    <t>Zastava MA Socialist Federal Republic of Yugoslavia - s - Assault Rifle - .×mm NATO: Variant of the Zastava M with metallic underfolding stock.</t>
  </si>
  <si>
    <t>M Socialist Federal Republic of Yugoslavia - s - Carbine - .×mm NATO: Carbine variant of the Zastava M.</t>
  </si>
  <si>
    <t>Zastava M State Union of Serbia and Montenegro - - - Bolt-Action Anti-Materiel Rifle - . BMG, .×mm: Serbian anti-materiel Rifle based on the Mauser rifle.</t>
  </si>
  <si>
    <t>ZB- Czechoslovakia -  - Heavy Machine Gun - .×mm Mauser: Indigenously designed Czechoslovakian heavy machine gun.</t>
  </si>
  <si>
    <t>ZB-</t>
  </si>
  <si>
    <t>Zittara Republic of India - Unknown Date - Personal Defense Weapon - ×mm Parabellum, .×mm MINSAS, .×mm NATO: Indian variant of the IMI TAR- assault rifle.</t>
  </si>
  <si>
    <t>Z-M Weapons LR  United States of America -  - Compact Assault Rifle - .mm NATO: Based on the AR-</t>
  </si>
  <si>
    <t>Scope Mount Size</t>
  </si>
  <si>
    <t>1"</t>
  </si>
  <si>
    <t>32mm</t>
  </si>
  <si>
    <t>33mm</t>
  </si>
  <si>
    <t>34mm</t>
  </si>
  <si>
    <t>31mm</t>
  </si>
  <si>
    <t>1/2"</t>
  </si>
  <si>
    <t>3/4"</t>
  </si>
  <si>
    <t>2"</t>
  </si>
  <si>
    <t>Scope Brand</t>
  </si>
  <si>
    <t>SHOOTING TIPS</t>
  </si>
  <si>
    <t>TARGET KNOB SETTINGS AT 0.1 MIL INCREMENTS</t>
  </si>
  <si>
    <t>by Major John L. Plaster, USA (ret) </t>
  </si>
  <si>
    <t>A long-range rifleman recently asked me to provide target knob settings so he could properly adjust the elevation knob on his new Millett LRS scope, which has increments of 0.1 mil-per-click. He wanted to be able to shoot all the way to 1000 yards, and had looked on the Internet but could not find this data anywhere. Instead of providing the data solely for him and his load, I’m going to explain how you can calculate this yourself, for any load and any caliber rifle cartridge.</t>
  </si>
  <si>
    <t>Why 0.1 Mil Target Knobs? </t>
  </si>
  <si>
    <t>The 0.1 mil increment is a fairly new development, driven by a desire to synchronize a shooter’s mil-dot reticle with his elevation and windage adjustments. Think of it this way: When a spotter looks through a mil-dot reticle and sees a shooter’s bullet miss, he does not have to translate a correction from mils to inches or centimeters – he just calls it in mils, and the shooter clicks off the change quickly and with great precision. It’s faster and more precise than ‘guestimating,’ or translating from one kind of measurement to another, and then compelling the shooter to interpret how to adjust his scope. One mil equals 3.6 inches at 100 yards; therefore, 1/10th of that, 0.1 mil, or one click, equals 0.36” – roughly a third of an inch – at 100 yards. That’s pretty close to the common ¼ inch increment we find on most riflescopes. But I’m citing that just for background information – the great value of 0.1 mil increments is that you’re in synch with your mil-dot reticle. You don’t have to keep translating back and forth from mils to inches.</t>
  </si>
  <si>
    <t>Calculating 0.1 Mil Increments for Target Knobs </t>
  </si>
  <si>
    <t>To calculate elevation and windage settings using mils, you’ll first have to learn what one mil equals at various distances – for instance, since one mil equals 3.6 inches at 100 yards and it’s an angular measurement, it gradually expands to 36 inches at 1000 yards. As a minimum you’ll need to know exactly what that one mil angular width is at hundreds of yards, as shown here.</t>
  </si>
  <si>
    <t>One Mil Equivalents at Hundreds of Yards </t>
  </si>
  <si>
    <t>3.6"</t>
  </si>
  <si>
    <t>7.2"</t>
  </si>
  <si>
    <t>10.8"</t>
  </si>
  <si>
    <t>14.4"</t>
  </si>
  <si>
    <t>18.0"</t>
  </si>
  <si>
    <t>21.6"</t>
  </si>
  <si>
    <t>25.2"</t>
  </si>
  <si>
    <t>28.8"</t>
  </si>
  <si>
    <t>32.5"</t>
  </si>
  <si>
    <t>36.0"</t>
  </si>
  <si>
    <t>Many shooters want to calculate the settings finer than this, at 25-yard increments, so it’s necessary to see what one mil equals at 25 yard increments, which I have posted below. At hundreds of yards, the measurements are the same as above – it’s just that I’ve broken it down into more precise 25-yard increments.</t>
  </si>
  <si>
    <t>One Mil Equivalents at 25-Yard Increments, 100 to 1000 Yards </t>
  </si>
  <si>
    <t>100 Yards One Mil Equals 3.6” </t>
  </si>
  <si>
    <t>125 Yards One Mil Equals 4.5”</t>
  </si>
  <si>
    <t>150 Yards One Mil Equals 5.4” </t>
  </si>
  <si>
    <t>175 Yards One Mil Equals 6.3” </t>
  </si>
  <si>
    <t>200 Yards One Mil Equals 7.2”</t>
  </si>
  <si>
    <t>225 Yards One Mil Equals 8.1”</t>
  </si>
  <si>
    <t>250 Yards One Mil Equals 9.0”</t>
  </si>
  <si>
    <t>275 Yards One Mil Equals 9.9” </t>
  </si>
  <si>
    <t>300 Yards One Mil Equals 10.8”</t>
  </si>
  <si>
    <t>325 Yards One Mil Equals 11.7”</t>
  </si>
  <si>
    <t>350 Yards One Mil Equals 12.6” </t>
  </si>
  <si>
    <t>375 Yards One Mil Equals 13.5”</t>
  </si>
  <si>
    <t>400 Yards One Mil Equals 14.4”</t>
  </si>
  <si>
    <t>425 Yards One Mil Equals 15.3”</t>
  </si>
  <si>
    <t>450 Yards One Mil Equals 16.2”</t>
  </si>
  <si>
    <t>475 Yards One Mil Equals 17.1”</t>
  </si>
  <si>
    <t>500 Yards One Mil Equals 18.0”</t>
  </si>
  <si>
    <t>525 Yards One Mil Equals 18.9” </t>
  </si>
  <si>
    <t>550 Yards One Mil Equals 19.8”</t>
  </si>
  <si>
    <t>575 Yards One Mil Equals 20.7”</t>
  </si>
  <si>
    <t>600 Yards One Mil Equals 21.6” </t>
  </si>
  <si>
    <t>625 Yards One Mil Equals 22.5”</t>
  </si>
  <si>
    <t>650 Yards One Mil Equals 23.4”</t>
  </si>
  <si>
    <t>675 Yards One Mil Equals 24.3”</t>
  </si>
  <si>
    <t>700 Yards One Mil Equals 25.2” </t>
  </si>
  <si>
    <t>725 Yards One Mil Equals 26.1”</t>
  </si>
  <si>
    <t>750 Yards One Mil Equals 27.0”</t>
  </si>
  <si>
    <t>775 Yards One Mil Equals 27.9”</t>
  </si>
  <si>
    <t>800 Yards One Mil Equals 28.8”</t>
  </si>
  <si>
    <t>825 Yards One Mil Equals 29.7”</t>
  </si>
  <si>
    <t>850 Yards One Mil Equals 30.6” </t>
  </si>
  <si>
    <t>875 Yards One Mil Equals 31.5”</t>
  </si>
  <si>
    <t>900 Yards One Mil Equals 32.5”</t>
  </si>
  <si>
    <t>925 Yards One Mil Equals 33.3”</t>
  </si>
  <si>
    <t>950 Yards One Mil Equals 34.2”</t>
  </si>
  <si>
    <t>975 Yards One Mil Equals 35.1”</t>
  </si>
  <si>
    <t>1000 Yards One Mil Equals 36.0”</t>
  </si>
  <si>
    <t>The only other thing you need is the Bullet Path data for your round, expressed as inches of trajectory at various distances. To find your cartridge’s Bullet Path data, explore the Internet, look at ammo manufacturers’ websites, or use an exterior ballistic software program. I used the Sierra Infinity V6 Program to obtain my data. As you’ll see below, first I listed the distance in yards as the left column. The next column to its right lists the Bullet Path for the .308 Winchester, 168-gr. BTHP Match load, based upon a 100-yard zero. (This .308 load is the most popular one used by American police snipers.) The next column lists what 1 Mil equals at each 25-yard distance – using data that I listed above. No matter the caliber and load you’re calculating, always use this data for each distance. These mil measurements don’t change. To make sure that readers understand how to calculate the elevation in mils, I inserted in parenthesis, (Divide by), to show that at each distance, you simply take the Bullet Path (in inches) and divide it by what 1 Mil equals at that distance, also in inches. The result should be expressed as tenths of a mil, which is listed under, “Yields Elevation in Mils.” The final step is to take the Elevation in Mils, round it off to the closest 10th of a Mil, and express it as a Target Knob Setting. To keep the setting clear, I express it as Mils and Clicks, so that I know exactly where to set my knob.</t>
  </si>
  <si>
    <t>Study this data for a moment, and then we’ll look at an example. </t>
  </si>
  <si>
    <t>.308 Winchester, 168-gr. BTHP Match @ 2600 FPS</t>
  </si>
  <si>
    <t>Distance</t>
  </si>
  <si>
    <t>[Yards]</t>
  </si>
  <si>
    <t>Bullet Path</t>
  </si>
  <si>
    <t>[inches]</t>
  </si>
  <si>
    <t>1 Mil a this Yardage</t>
  </si>
  <si>
    <t>Yields Elevation in mils</t>
  </si>
  <si>
    <t>Setting on 0.1 Mil Target Knob</t>
  </si>
  <si>
    <t>(Divide by) 3.6"</t>
  </si>
  <si>
    <t>(Divide by) 4.5"</t>
  </si>
  <si>
    <t>0.1 mil</t>
  </si>
  <si>
    <t>0 Mil / 1 Click</t>
  </si>
  <si>
    <t>(Divide by) 5.4"</t>
  </si>
  <si>
    <t>0.24 mil</t>
  </si>
  <si>
    <t>0 Mil / 2 Clicks</t>
  </si>
  <si>
    <t>-2.57"</t>
  </si>
  <si>
    <t>(Divide by) 6.3"</t>
  </si>
  <si>
    <t>0.40 mil</t>
  </si>
  <si>
    <t>0 Mil / 4 Clicks</t>
  </si>
  <si>
    <t>-4.24"</t>
  </si>
  <si>
    <t>(Divide by) 7.2"</t>
  </si>
  <si>
    <t>0.58 mil</t>
  </si>
  <si>
    <t>0 Mil / 6 Clicks</t>
  </si>
  <si>
    <t>-6.35"</t>
  </si>
  <si>
    <t>(Divide by) 8.1"</t>
  </si>
  <si>
    <t>0.78 mil</t>
  </si>
  <si>
    <t>0 Mil / 8 Clicks</t>
  </si>
  <si>
    <t>-8.91"</t>
  </si>
  <si>
    <t>(Divide by) 9.0"</t>
  </si>
  <si>
    <t>0.99 mil</t>
  </si>
  <si>
    <t>1 Mil / 0 Clicks</t>
  </si>
  <si>
    <t>-11.94"</t>
  </si>
  <si>
    <t>(Divide by) 9.9"</t>
  </si>
  <si>
    <t>1.20 mil</t>
  </si>
  <si>
    <t>1 Mil / 2 Clicks</t>
  </si>
  <si>
    <t>-15.47"</t>
  </si>
  <si>
    <t>(Divide by) 10.8"</t>
  </si>
  <si>
    <t>1.43 mil</t>
  </si>
  <si>
    <t>1 Mil / 4 Clicks</t>
  </si>
  <si>
    <t>-19.51"</t>
  </si>
  <si>
    <t>(Divide by) 11.7"</t>
  </si>
  <si>
    <t>1.66 mil</t>
  </si>
  <si>
    <t>1 Mil / 7 Clicks</t>
  </si>
  <si>
    <t>-24.09"</t>
  </si>
  <si>
    <t>(Divide by) 12.6"</t>
  </si>
  <si>
    <t>1.91 mil</t>
  </si>
  <si>
    <t>1 Mil / 9 Clicks</t>
  </si>
  <si>
    <t>-29.24"</t>
  </si>
  <si>
    <t>(Divide by) 13.5"</t>
  </si>
  <si>
    <t>2.16 mil</t>
  </si>
  <si>
    <t>2 Mil / 2 Clicks</t>
  </si>
  <si>
    <t>-34.97"</t>
  </si>
  <si>
    <t>(Divide by) 14.4"</t>
  </si>
  <si>
    <t>2.42 mil</t>
  </si>
  <si>
    <t>2 Mil / 4 Clicks</t>
  </si>
  <si>
    <t>-41.33"</t>
  </si>
  <si>
    <t>(Divide by) 15.3"</t>
  </si>
  <si>
    <t>2.70 mil</t>
  </si>
  <si>
    <t>2 Mil / 7 Clicks</t>
  </si>
  <si>
    <t>-48.34"</t>
  </si>
  <si>
    <t>(Divide by) 16.2"</t>
  </si>
  <si>
    <t>2.98 mil</t>
  </si>
  <si>
    <t>3 Mil / 0 Clicks</t>
  </si>
  <si>
    <t>-56.04"</t>
  </si>
  <si>
    <t>(Divide by) 17.1"</t>
  </si>
  <si>
    <t>3.27 mil</t>
  </si>
  <si>
    <t>3 Mil / 3 Clicks</t>
  </si>
  <si>
    <t>-64.46"</t>
  </si>
  <si>
    <t>(Divide by) 18.0"</t>
  </si>
  <si>
    <t>3.58 mil</t>
  </si>
  <si>
    <t>3 Mil / 6 Clicks</t>
  </si>
  <si>
    <t>-73.63"</t>
  </si>
  <si>
    <t>(Divide by) 18.9"</t>
  </si>
  <si>
    <t>3.89 mil</t>
  </si>
  <si>
    <t>3 Mil / 9 Clicks</t>
  </si>
  <si>
    <t>-83.60"</t>
  </si>
  <si>
    <t>(Divide by) 19.8"</t>
  </si>
  <si>
    <t>4.22 mil</t>
  </si>
  <si>
    <t>4 Mil / 2 Clicks</t>
  </si>
  <si>
    <t>-94.41"</t>
  </si>
  <si>
    <t>(Divide by) 20.7"</t>
  </si>
  <si>
    <t>4.56 mil</t>
  </si>
  <si>
    <t>4 Mil / 6 Clicks</t>
  </si>
  <si>
    <t>-106.10"</t>
  </si>
  <si>
    <t>(Divide by) 21.6"</t>
  </si>
  <si>
    <t>4.91 mil</t>
  </si>
  <si>
    <t>4 Mil / 9 Clicks</t>
  </si>
  <si>
    <t>-118.71"</t>
  </si>
  <si>
    <t>(Divide by) 22.5"</t>
  </si>
  <si>
    <t>5.27 mil</t>
  </si>
  <si>
    <t>5 Mil / 3 Clicks</t>
  </si>
  <si>
    <t>-132.29"</t>
  </si>
  <si>
    <t>(Divide by) 23.4"</t>
  </si>
  <si>
    <t>5.65 mil</t>
  </si>
  <si>
    <t>5 Mil / 6 Clicks</t>
  </si>
  <si>
    <t>-146.90"</t>
  </si>
  <si>
    <t>(Divide by) 24.3"</t>
  </si>
  <si>
    <t>6.04 mil</t>
  </si>
  <si>
    <t>6 Mil / 0 Clicks</t>
  </si>
  <si>
    <t>-162.58"</t>
  </si>
  <si>
    <t>(Divide by) 25.2"</t>
  </si>
  <si>
    <t>6.45 mil</t>
  </si>
  <si>
    <t>6 Mil / 5 Clicks</t>
  </si>
  <si>
    <t>-179.40"</t>
  </si>
  <si>
    <t>(Divide by) 26.1"</t>
  </si>
  <si>
    <t>6.87 mil</t>
  </si>
  <si>
    <t>6 Mil / 9 Clicks</t>
  </si>
  <si>
    <t>-197.40"</t>
  </si>
  <si>
    <t>(Divide by) 27.0"</t>
  </si>
  <si>
    <t>7.31 mil</t>
  </si>
  <si>
    <t>7 Mil / 3 Clicks</t>
  </si>
  <si>
    <t>-216.64"</t>
  </si>
  <si>
    <t>(Divide by) 27.9"</t>
  </si>
  <si>
    <t>7.76 mil</t>
  </si>
  <si>
    <t>7 Mil / 8 Clicks</t>
  </si>
  <si>
    <t>-237.19"</t>
  </si>
  <si>
    <t>(Divide by) 28.8"</t>
  </si>
  <si>
    <t>8.41 mil</t>
  </si>
  <si>
    <t>8 Mil / 4 Clicks</t>
  </si>
  <si>
    <t>-259.11"</t>
  </si>
  <si>
    <t>(Divide by) 29.7"</t>
  </si>
  <si>
    <t>8.72 mil</t>
  </si>
  <si>
    <t>8 Mil / 7 Clicks</t>
  </si>
  <si>
    <t>-282.46"</t>
  </si>
  <si>
    <t>(Divide by) 30.6"</t>
  </si>
  <si>
    <t>9.23 mil</t>
  </si>
  <si>
    <t>9 Mil / 2 Clicks</t>
  </si>
  <si>
    <t>-307.30"</t>
  </si>
  <si>
    <t>(Divide by) 31.5"</t>
  </si>
  <si>
    <t>9.75 mil</t>
  </si>
  <si>
    <t>9 Mil / 8 Clicks</t>
  </si>
  <si>
    <t>-333.71"</t>
  </si>
  <si>
    <t>(Divide by) 32.5"</t>
  </si>
  <si>
    <t>10.26 mil</t>
  </si>
  <si>
    <t>10 Mil / 3 Clicks</t>
  </si>
  <si>
    <t>-361.74"</t>
  </si>
  <si>
    <t>(Divide by) 33.3"</t>
  </si>
  <si>
    <t>10.86 mil</t>
  </si>
  <si>
    <t>10 Mil / 9 Clicks</t>
  </si>
  <si>
    <t>-391.46"</t>
  </si>
  <si>
    <t>(Divide by) 34.2"</t>
  </si>
  <si>
    <t>11.44 mil</t>
  </si>
  <si>
    <t>11 Mil / 4 Clicks</t>
  </si>
  <si>
    <t>-422.93"</t>
  </si>
  <si>
    <t>(Divide by) 35.1"</t>
  </si>
  <si>
    <t>12.04 mil</t>
  </si>
  <si>
    <t>12 Mil / 0 Clicks</t>
  </si>
  <si>
    <t>-456.22"</t>
  </si>
  <si>
    <t>(Divide by) 36.0"</t>
  </si>
  <si>
    <t>12.67 mil</t>
  </si>
  <si>
    <t>12 Mil / 7 Clicks</t>
  </si>
  <si>
    <t>Using the data above, let’s determine the Target Knob Setting for 775 yards. The Bullet Path data told you the .308, 168-gr. bullet is -216.64 inches below your zero at 775 yards. Next, you see that 1 Mil equals 27.9 inches at 775 yards. Dividing the Bullet Path, 216.64, by what 1 Mil is at that distance, 27.9 inches, yields 7.76 mils. Thus, to be dead-on at 775 yards, you set the Target Knob at 7 Mil, plus 8 Clicks, because you rounded off that .76 of a mil. (Remember, on this Target Knob, one click equals 0.1 mil, and it takes ten clicks to equal a full mil.) Keep in mind that all of this data is theoretical – firing it with your scope, your rifle and your ammo may result in slight variances – perhaps a click or two. For even more accurate elevation knob settings, test fire at assorted distances and refine your data. Ultimately, your Target Knob Data should be written on a 3 x 5 card, covered with clear plastic, and carried in the field for quick, exact reference. Now here’s an added bonus: You can also use that data card for precise holdovers when you have to fire fast – but there’s one limitation.</t>
  </si>
  <si>
    <t>Mil-dot reticleMil-dot reticle</t>
  </si>
  <si>
    <t>If you don’t have time to adjust your elevation knob, use your mil-dot reticle and hold over the indicated amount. For instance, to quickly engage a target at 500 yards, simply hold 3-1/2 mils over it – which is very close to the actual 3.58 mils you computed, above. Here’s another example: At 250 yards, hold one mil high – which is almost exactly the 0.99 mil indicated on the data card. Now here’s the limitation: Using a mil-dot reticle, you cannot hold more than 5 mils over a target. That’s because there are only four dots below the crosshair center, plus the edge of the thick reticle line – these are your 5 Mil aiming points for holding high. Looking at the .308, 168-gr. BTHP data, above, you’ll see that you can use mil holdover to a maximum of 600 yards (4.91 mils) because any further distance requires more than 5 mils of holdover. That’s a limitation – but at shorter distances, you’ll be able to make very fast shots. A 0.1 Mil target knob may at first appear complicated – but once you’ve used it and become accustomed to it, you’ll really appreciate its speed and precision.</t>
  </si>
  <si>
    <t>Date</t>
  </si>
  <si>
    <t>Time</t>
  </si>
  <si>
    <t>Location</t>
  </si>
  <si>
    <t>Rifle/Scope</t>
  </si>
  <si>
    <t>Ammunition</t>
  </si>
  <si>
    <t>BTHP</t>
  </si>
  <si>
    <t>Boat Tail Hollow Point</t>
  </si>
  <si>
    <t>Enery ft/lb</t>
  </si>
  <si>
    <t>Muzzle FPS</t>
  </si>
  <si>
    <t>Traj.</t>
  </si>
  <si>
    <t>-1.5"</t>
  </si>
  <si>
    <t>100 Yards FPS</t>
  </si>
  <si>
    <t>200 Yards FPS</t>
  </si>
  <si>
    <t>300 Yards FPS</t>
  </si>
  <si>
    <t>600 Yards FPS</t>
  </si>
  <si>
    <t>-3.9"</t>
  </si>
  <si>
    <t>-13.8"</t>
  </si>
  <si>
    <t>-88.6"</t>
  </si>
  <si>
    <t>12:00pm</t>
  </si>
  <si>
    <t>Troys Hunting Club</t>
  </si>
  <si>
    <t>Altitude</t>
  </si>
  <si>
    <t>Humidity</t>
  </si>
  <si>
    <t>Temp.</t>
  </si>
  <si>
    <t>Mirage</t>
  </si>
  <si>
    <t>Light</t>
  </si>
  <si>
    <t>Wind</t>
  </si>
  <si>
    <t>Clear</t>
  </si>
  <si>
    <t>Lite</t>
  </si>
  <si>
    <t>Shot</t>
  </si>
  <si>
    <t>Range</t>
  </si>
  <si>
    <t>Vertical C</t>
  </si>
  <si>
    <t>Horizonal C</t>
  </si>
  <si>
    <t xml:space="preserve">Elev. </t>
  </si>
  <si>
    <t>Comfort</t>
  </si>
  <si>
    <t>Notes:</t>
  </si>
  <si>
    <t>25 Yards</t>
  </si>
  <si>
    <t>50 Yards</t>
  </si>
  <si>
    <t>75 Yards</t>
  </si>
  <si>
    <t>100 Yards</t>
  </si>
  <si>
    <t>150 Yards</t>
  </si>
  <si>
    <t>200 Yards</t>
  </si>
  <si>
    <t>300 Yards</t>
  </si>
  <si>
    <t>400 Yards</t>
  </si>
  <si>
    <t>500 Yards</t>
  </si>
  <si>
    <t>600 Yards</t>
  </si>
  <si>
    <t>700 Yards</t>
  </si>
  <si>
    <t>800 Yards</t>
  </si>
  <si>
    <t>900 Yards</t>
  </si>
  <si>
    <t>1000 Yards</t>
  </si>
  <si>
    <t>1100 Yards</t>
  </si>
  <si>
    <t>1200 Yards</t>
  </si>
  <si>
    <t>1300 Yards</t>
  </si>
  <si>
    <t>1400 Yards</t>
  </si>
  <si>
    <t>1500 Yards</t>
  </si>
  <si>
    <t>1600 Yards</t>
  </si>
  <si>
    <t>1700 Yards</t>
  </si>
  <si>
    <t>1800 Yards</t>
  </si>
  <si>
    <t>1850 Yards</t>
  </si>
  <si>
    <t>1900 Yards</t>
  </si>
  <si>
    <t>2000 Yards</t>
  </si>
  <si>
    <t>2100 Yards</t>
  </si>
  <si>
    <t>2200 Yards</t>
  </si>
  <si>
    <t>2300 Yards</t>
  </si>
  <si>
    <t>2400 Yards</t>
  </si>
  <si>
    <t>2500 Yards</t>
  </si>
  <si>
    <t>2600 Yards</t>
  </si>
  <si>
    <t>Clock</t>
  </si>
  <si>
    <t>Robbie's Target Tracking Sheets</t>
  </si>
  <si>
    <t>Shooter</t>
  </si>
  <si>
    <t>Robbie Rice</t>
  </si>
  <si>
    <t>Yards</t>
  </si>
  <si>
    <t>MOA at 
Distance Inches</t>
  </si>
  <si>
    <t>Drop MOA</t>
  </si>
  <si>
    <t>Drop Clicks</t>
  </si>
  <si>
    <t>Drop
 Inches</t>
  </si>
  <si>
    <t>Creedmoore 223</t>
  </si>
  <si>
    <t>Creedmoore 6.5</t>
  </si>
  <si>
    <t>Drop MIL</t>
  </si>
  <si>
    <t>MOA</t>
  </si>
  <si>
    <t>MIL</t>
  </si>
  <si>
    <t>Calculated Table</t>
  </si>
  <si>
    <t>Drop</t>
  </si>
  <si>
    <t>Windage</t>
  </si>
  <si>
    <t>Velocity</t>
  </si>
  <si>
    <t>Mach</t>
  </si>
  <si>
    <t>Energy</t>
  </si>
  <si>
    <t>(yd)</t>
  </si>
  <si>
    <t>(mil)</t>
  </si>
  <si>
    <t>(ft/s)</t>
  </si>
  <si>
    <t>(none)</t>
  </si>
  <si>
    <t>(ft•lbs)</t>
  </si>
  <si>
    <t>(s)</t>
  </si>
  <si>
    <t>***</t>
  </si>
  <si>
    <t>Trajectory</t>
  </si>
  <si>
    <t>Input Data</t>
  </si>
  <si>
    <t>Manufacturer:</t>
  </si>
  <si>
    <t>Hornady</t>
  </si>
  <si>
    <t>Description:</t>
  </si>
  <si>
    <t>BTHP Match™</t>
  </si>
  <si>
    <t>Caliber:</t>
  </si>
  <si>
    <t>0.264 in</t>
  </si>
  <si>
    <t>Weight:</t>
  </si>
  <si>
    <t>140.0 gr</t>
  </si>
  <si>
    <t>Ballistic Coefficient:</t>
  </si>
  <si>
    <t>0.580 G1 (ASM)</t>
  </si>
  <si>
    <t>Muzzle Velocity:</t>
  </si>
  <si>
    <t>2670.0 ft/s</t>
  </si>
  <si>
    <t>Distance to Chronograph:</t>
  </si>
  <si>
    <t>10.0 ft</t>
  </si>
  <si>
    <t>Sight Height:</t>
  </si>
  <si>
    <t>2.40 in</t>
  </si>
  <si>
    <t>Sight Offset:</t>
  </si>
  <si>
    <t>0.00 in</t>
  </si>
  <si>
    <t>Zero Height:</t>
  </si>
  <si>
    <t>Zero Offset:</t>
  </si>
  <si>
    <t>Windage:</t>
  </si>
  <si>
    <t>0.000 MOA</t>
  </si>
  <si>
    <t>Elevation:</t>
  </si>
  <si>
    <t>Line Of Sight Angle:</t>
  </si>
  <si>
    <t>0.0 deg</t>
  </si>
  <si>
    <t>Cant Angle:</t>
  </si>
  <si>
    <t>Wind Speed:</t>
  </si>
  <si>
    <t>5.0 mph</t>
  </si>
  <si>
    <t>Wind Angle:</t>
  </si>
  <si>
    <t>90.0 deg</t>
  </si>
  <si>
    <t>Target Speed:</t>
  </si>
  <si>
    <t>0.0 mph</t>
  </si>
  <si>
    <t>Target Angle:</t>
  </si>
  <si>
    <t>Target Height:</t>
  </si>
  <si>
    <t>12.0 in</t>
  </si>
  <si>
    <t>Temperature:</t>
  </si>
  <si>
    <t>80.0 °F</t>
  </si>
  <si>
    <t>Pressure:</t>
  </si>
  <si>
    <t>29.92 in Hg</t>
  </si>
  <si>
    <t>Humidity:</t>
  </si>
  <si>
    <t>Altitude:</t>
  </si>
  <si>
    <t>2250.0 ft</t>
  </si>
  <si>
    <t>Vital Zone Radius:</t>
  </si>
  <si>
    <t>5.0 in</t>
  </si>
  <si>
    <t>Std. Atmosphere at Altitude:</t>
  </si>
  <si>
    <t>No</t>
  </si>
  <si>
    <t>Pressure is Corrected:</t>
  </si>
  <si>
    <t>Yes</t>
  </si>
  <si>
    <t>Zero at Max. Point Blank Range:</t>
  </si>
  <si>
    <t>Target Relative Drops:</t>
  </si>
  <si>
    <t>Mark Sound Barrier Crossing:</t>
  </si>
  <si>
    <t>Include Extra Rows:</t>
  </si>
  <si>
    <t>Column 1 Units:</t>
  </si>
  <si>
    <t>1.00 mil</t>
  </si>
  <si>
    <t>Column 2 Units:</t>
  </si>
  <si>
    <t>Round Output to Whole Numbers:</t>
  </si>
  <si>
    <t>Output Data</t>
  </si>
  <si>
    <t>4.696 MOA</t>
  </si>
  <si>
    <t>Atmospheric Density:</t>
  </si>
  <si>
    <t>0.06723 lb/ft³</t>
  </si>
  <si>
    <t>Speed of Sound:</t>
  </si>
  <si>
    <t>1138.9 ft/s</t>
  </si>
  <si>
    <t>Maximum PBR:</t>
  </si>
  <si>
    <t>343 yd</t>
  </si>
  <si>
    <t>Maximum PBR Zero:</t>
  </si>
  <si>
    <t>292 yd</t>
  </si>
  <si>
    <t>Range of Maximum Height:</t>
  </si>
  <si>
    <t>164 yd</t>
  </si>
  <si>
    <t>Energy at Maximum PBR:</t>
  </si>
  <si>
    <t>1518.3 ft•lbs</t>
  </si>
  <si>
    <t>Sectional Density:</t>
  </si>
  <si>
    <t>0.287 lb/in²</t>
  </si>
  <si>
    <t>59.0 °F</t>
  </si>
  <si>
    <t>685.0 ft</t>
  </si>
  <si>
    <t>1.00 in</t>
  </si>
  <si>
    <t>4.704 MOA</t>
  </si>
  <si>
    <t>0.07435 lb/ft³</t>
  </si>
  <si>
    <t>1116.5 ft/s</t>
  </si>
  <si>
    <t>340 yd</t>
  </si>
  <si>
    <t>290 yd</t>
  </si>
  <si>
    <t>1467.1 ft•lbs</t>
  </si>
  <si>
    <t>Danger Space</t>
  </si>
  <si>
    <t>Lead</t>
  </si>
  <si>
    <t>(in)</t>
  </si>
  <si>
    <t>0 to 115</t>
  </si>
  <si>
    <t>0 to 271</t>
  </si>
  <si>
    <t>0 to 244</t>
  </si>
  <si>
    <t>0 to 240</t>
  </si>
  <si>
    <t>0 to 245</t>
  </si>
  <si>
    <t>0 to 255</t>
  </si>
  <si>
    <t>0 to 268</t>
  </si>
  <si>
    <t>0 to 283</t>
  </si>
  <si>
    <t>0 to 300</t>
  </si>
  <si>
    <t>0 to 318</t>
  </si>
  <si>
    <t>0 to 337</t>
  </si>
  <si>
    <t>0 to 356</t>
  </si>
  <si>
    <t>229 to 377</t>
  </si>
  <si>
    <t>275 to 398</t>
  </si>
  <si>
    <t>311 to 419</t>
  </si>
  <si>
    <t>345 to 441</t>
  </si>
  <si>
    <t>376 to 463</t>
  </si>
  <si>
    <t>406 to 485</t>
  </si>
  <si>
    <t>435 to 508</t>
  </si>
  <si>
    <t>464 to 530</t>
  </si>
  <si>
    <t>492 to 553</t>
  </si>
  <si>
    <t>520 to 577</t>
  </si>
  <si>
    <t>547 to 600</t>
  </si>
  <si>
    <t>574 to 623</t>
  </si>
  <si>
    <t>601 to 647</t>
  </si>
  <si>
    <t>627 to 671</t>
  </si>
  <si>
    <t>654 to 694</t>
  </si>
  <si>
    <t>680 to 718</t>
  </si>
  <si>
    <t>707 to 742</t>
  </si>
  <si>
    <t>733 to 766</t>
  </si>
  <si>
    <t>759 to 790</t>
  </si>
  <si>
    <t>785 to 814</t>
  </si>
  <si>
    <t>811 to 839</t>
  </si>
  <si>
    <t>836 to 863</t>
  </si>
  <si>
    <t>862 to 887</t>
  </si>
  <si>
    <t>888 to 912</t>
  </si>
  <si>
    <t>914 to 936</t>
  </si>
  <si>
    <t>939 to 960</t>
  </si>
  <si>
    <t>965 to 985</t>
  </si>
  <si>
    <t>990 to 1009</t>
  </si>
  <si>
    <t>1016 to 1034</t>
  </si>
  <si>
    <t>1041 to 1058</t>
  </si>
  <si>
    <t>1067 to 1083</t>
  </si>
  <si>
    <t>1092 to 1108</t>
  </si>
  <si>
    <t>1118 to 1132</t>
  </si>
  <si>
    <t>1143 to 1157</t>
  </si>
  <si>
    <t>1168 to 1182</t>
  </si>
  <si>
    <t>1194 to 1206</t>
  </si>
  <si>
    <t>1219 to 1231</t>
  </si>
  <si>
    <t>1244 to 1256</t>
  </si>
  <si>
    <t>1270 to 1280</t>
  </si>
  <si>
    <t>1295 to 1305</t>
  </si>
  <si>
    <t>1320 to 1330</t>
  </si>
  <si>
    <t>1340 to 1350</t>
  </si>
  <si>
    <t>1345 to 1355</t>
  </si>
  <si>
    <t>1370 to 1379</t>
  </si>
  <si>
    <t>1396 to 1404</t>
  </si>
  <si>
    <t>1421 to 1429</t>
  </si>
  <si>
    <t>1446 to 1454</t>
  </si>
  <si>
    <t>1471 to 1479</t>
  </si>
  <si>
    <t>1496 to 1504</t>
  </si>
  <si>
    <t>1522 to 1528</t>
  </si>
  <si>
    <t>1547 to 1553</t>
  </si>
  <si>
    <t>1572 to 1578</t>
  </si>
  <si>
    <t>1597 to 1603</t>
  </si>
  <si>
    <t>1622 to 1628</t>
  </si>
  <si>
    <t>1647 to 1653</t>
  </si>
  <si>
    <t>1672 to 1678</t>
  </si>
  <si>
    <t>1697 to 1703</t>
  </si>
  <si>
    <t>1723 to 1727</t>
  </si>
  <si>
    <t>1748 to 1752</t>
  </si>
  <si>
    <t>1773 to 1777</t>
  </si>
  <si>
    <t>1798 to 1802</t>
  </si>
  <si>
    <t>1823 to 1827</t>
  </si>
  <si>
    <t>1848 to 1852</t>
  </si>
  <si>
    <t>Credmoor Ammo</t>
  </si>
  <si>
    <t>(ft)</t>
  </si>
  <si>
    <t>Drop
 Feet</t>
  </si>
  <si>
    <t>2670.0 fps</t>
  </si>
  <si>
    <t>Hornady BTHP Match™ 140g    Coefficent .580 G1 ASM  Caliber 0.264 in</t>
  </si>
  <si>
    <t>Windage
(in) 5 MPH</t>
  </si>
  <si>
    <t>Windage
(mil) 5 MPH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</si>
</sst>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400]h:mm:ss\ AM/PM"/>
    <numFmt numFmtId="165" formatCode="0.000"/>
    <numFmt numFmtId="166" formatCode="0.0"/>
    <numFmt numFmtId="168" formatCode="#,##0.0"/>
  </numFmts>
  <fonts count="22" x14ac:knownFonts="1">
    <font>
      <sz val="11"/>
      <color theme="1"/>
      <name val="Calibri"/>
      <family val="2"/>
      <scheme val="minor"/>
    </font>
    <font>
      <b/>
      <sz val="11"/>
      <color theme="1"/>
      <name val="Times New Roman"/>
      <family val="1"/>
    </font>
    <font>
      <b/>
      <sz val="12"/>
      <color theme="1"/>
      <name val="Calibri"/>
      <family val="2"/>
      <scheme val="minor"/>
    </font>
    <font>
      <b/>
      <sz val="11"/>
      <color theme="1"/>
      <name val="Calibri"/>
      <family val="2"/>
      <scheme val="minor"/>
    </font>
    <font>
      <b/>
      <i/>
      <sz val="16"/>
      <color rgb="FFC00000"/>
      <name val="Arial Black"/>
      <family val="2"/>
    </font>
    <font>
      <b/>
      <sz val="11"/>
      <color rgb="FFFF0000"/>
      <name val="Calibri"/>
      <family val="2"/>
      <scheme val="minor"/>
    </font>
    <font>
      <i/>
      <sz val="11"/>
      <color theme="1"/>
      <name val="Calibri"/>
      <family val="2"/>
      <scheme val="minor"/>
    </font>
    <font>
      <sz val="11"/>
      <color theme="4" tint="-0.499984740745262"/>
      <name val="Times New Roman"/>
      <family val="1"/>
    </font>
    <font>
      <sz val="11"/>
      <color rgb="FFFF0000"/>
      <name val="Calibri"/>
      <family val="2"/>
      <scheme val="minor"/>
    </font>
    <font>
      <sz val="11"/>
      <color rgb="FFC00000"/>
      <name val="Calibri"/>
      <family val="2"/>
      <scheme val="minor"/>
    </font>
    <font>
      <b/>
      <sz val="11"/>
      <color theme="4" tint="-0.249977111117893"/>
      <name val="Calibri"/>
      <family val="2"/>
      <scheme val="minor"/>
    </font>
    <font>
      <sz val="11"/>
      <color theme="4" tint="-0.249977111117893"/>
      <name val="Calibri"/>
      <family val="2"/>
      <scheme val="minor"/>
    </font>
    <font>
      <b/>
      <u/>
      <sz val="14"/>
      <color theme="4" tint="-0.249977111117893"/>
      <name val="Calibri"/>
      <family val="2"/>
      <scheme val="minor"/>
    </font>
    <font>
      <b/>
      <sz val="11"/>
      <color rgb="FF7030A0"/>
      <name val="Calibri"/>
      <family val="2"/>
      <scheme val="minor"/>
    </font>
    <font>
      <sz val="11"/>
      <color rgb="FF7030A0"/>
      <name val="Calibri"/>
      <family val="2"/>
      <scheme val="minor"/>
    </font>
    <font>
      <b/>
      <u/>
      <sz val="14"/>
      <color rgb="FF7030A0"/>
      <name val="Calibri"/>
      <family val="2"/>
      <scheme val="minor"/>
    </font>
    <font>
      <b/>
      <sz val="14.5"/>
      <color theme="1"/>
      <name val="Times New Roman"/>
      <family val="1"/>
    </font>
    <font>
      <b/>
      <sz val="10"/>
      <color theme="1"/>
      <name val="Arial"/>
      <family val="2"/>
    </font>
    <font>
      <b/>
      <sz val="9"/>
      <color theme="1"/>
      <name val="Arial"/>
      <family val="2"/>
    </font>
    <font>
      <b/>
      <sz val="9"/>
      <color theme="1"/>
      <name val="Arial"/>
      <family val="2"/>
    </font>
    <font>
      <b/>
      <sz val="11"/>
      <name val="Calibri"/>
      <family val="2"/>
      <scheme val="minor"/>
    </font>
    <font>
      <sz val="11"/>
      <name val="Calibri"/>
      <family val="2"/>
      <scheme val="minor"/>
    </font>
  </fonts>
  <fills count="17">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rgb="FFF0F0F0"/>
        <bgColor indexed="64"/>
      </patternFill>
    </fill>
    <fill>
      <patternFill patternType="solid">
        <fgColor rgb="FFDDDDDD"/>
        <bgColor indexed="64"/>
      </patternFill>
    </fill>
    <fill>
      <patternFill patternType="solid">
        <fgColor theme="1"/>
        <bgColor indexed="64"/>
      </patternFill>
    </fill>
    <fill>
      <patternFill patternType="solid">
        <fgColor rgb="FFDADADA"/>
        <bgColor indexed="64"/>
      </patternFill>
    </fill>
    <fill>
      <patternFill patternType="solid">
        <fgColor rgb="FFCCCCCC"/>
        <bgColor indexed="64"/>
      </patternFill>
    </fill>
    <fill>
      <patternFill patternType="solid">
        <fgColor rgb="FFFF7C80"/>
        <bgColor indexed="64"/>
      </patternFill>
    </fill>
  </fills>
  <borders count="25">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7030A0"/>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7030A0"/>
      </right>
      <top style="thin">
        <color theme="0" tint="-0.34998626667073579"/>
      </top>
      <bottom style="thin">
        <color theme="0" tint="-0.34998626667073579"/>
      </bottom>
      <diagonal/>
    </border>
    <border>
      <left style="thin">
        <color rgb="FF7030A0"/>
      </left>
      <right style="thin">
        <color theme="0" tint="-0.34998626667073579"/>
      </right>
      <top style="thin">
        <color theme="0" tint="-0.34998626667073579"/>
      </top>
      <bottom style="thin">
        <color rgb="FF7030A0"/>
      </bottom>
      <diagonal/>
    </border>
    <border>
      <left style="thin">
        <color theme="0" tint="-0.34998626667073579"/>
      </left>
      <right style="thin">
        <color theme="0" tint="-0.34998626667073579"/>
      </right>
      <top style="thin">
        <color theme="0" tint="-0.34998626667073579"/>
      </top>
      <bottom style="thin">
        <color rgb="FF7030A0"/>
      </bottom>
      <diagonal/>
    </border>
    <border>
      <left style="thin">
        <color theme="0" tint="-0.34998626667073579"/>
      </left>
      <right style="thin">
        <color rgb="FF7030A0"/>
      </right>
      <top style="thin">
        <color theme="0" tint="-0.34998626667073579"/>
      </top>
      <bottom style="thin">
        <color rgb="FF7030A0"/>
      </bottom>
      <diagonal/>
    </border>
    <border>
      <left style="thin">
        <color theme="4" tint="-0.24994659260841701"/>
      </left>
      <right style="thin">
        <color theme="0" tint="-0.34998626667073579"/>
      </right>
      <top style="thin">
        <color theme="4" tint="-0.24994659260841701"/>
      </top>
      <bottom style="thin">
        <color theme="0" tint="-0.34998626667073579"/>
      </bottom>
      <diagonal/>
    </border>
    <border>
      <left style="thin">
        <color theme="0" tint="-0.34998626667073579"/>
      </left>
      <right style="thin">
        <color theme="0" tint="-0.34998626667073579"/>
      </right>
      <top style="thin">
        <color theme="4" tint="-0.24994659260841701"/>
      </top>
      <bottom style="thin">
        <color theme="0" tint="-0.34998626667073579"/>
      </bottom>
      <diagonal/>
    </border>
    <border>
      <left style="thin">
        <color theme="0" tint="-0.34998626667073579"/>
      </left>
      <right style="thin">
        <color theme="4" tint="-0.24994659260841701"/>
      </right>
      <top style="thin">
        <color theme="4" tint="-0.24994659260841701"/>
      </top>
      <bottom style="thin">
        <color theme="0" tint="-0.34998626667073579"/>
      </bottom>
      <diagonal/>
    </border>
    <border>
      <left style="thin">
        <color theme="4"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4" tint="-0.24994659260841701"/>
      </right>
      <top style="thin">
        <color theme="0" tint="-0.34998626667073579"/>
      </top>
      <bottom style="thin">
        <color theme="0" tint="-0.34998626667073579"/>
      </bottom>
      <diagonal/>
    </border>
    <border>
      <left style="thin">
        <color theme="4" tint="-0.24994659260841701"/>
      </left>
      <right style="thin">
        <color theme="0" tint="-0.34998626667073579"/>
      </right>
      <top style="thin">
        <color theme="0" tint="-0.34998626667073579"/>
      </top>
      <bottom style="thin">
        <color theme="4" tint="-0.24994659260841701"/>
      </bottom>
      <diagonal/>
    </border>
    <border>
      <left style="thin">
        <color theme="0" tint="-0.34998626667073579"/>
      </left>
      <right style="thin">
        <color theme="0" tint="-0.34998626667073579"/>
      </right>
      <top style="thin">
        <color theme="0" tint="-0.34998626667073579"/>
      </top>
      <bottom style="thin">
        <color theme="4" tint="-0.24994659260841701"/>
      </bottom>
      <diagonal/>
    </border>
    <border>
      <left style="thin">
        <color theme="0" tint="-0.34998626667073579"/>
      </left>
      <right style="thin">
        <color theme="4" tint="-0.24994659260841701"/>
      </right>
      <top style="thin">
        <color theme="0" tint="-0.34998626667073579"/>
      </top>
      <bottom style="thin">
        <color theme="4" tint="-0.24994659260841701"/>
      </bottom>
      <diagonal/>
    </border>
  </borders>
  <cellStyleXfs count="1">
    <xf numFmtId="0" fontId="0" fillId="0" borderId="0"/>
  </cellStyleXfs>
  <cellXfs count="127">
    <xf numFmtId="0" fontId="0" fillId="0" borderId="0" xfId="0"/>
    <xf numFmtId="16" fontId="0" fillId="0" borderId="0" xfId="0" applyNumberFormat="1"/>
    <xf numFmtId="49" fontId="0" fillId="0" borderId="0" xfId="0" applyNumberFormat="1"/>
    <xf numFmtId="0" fontId="0" fillId="0" borderId="0" xfId="0" applyAlignment="1">
      <alignment vertical="center"/>
    </xf>
    <xf numFmtId="0" fontId="0" fillId="2" borderId="0" xfId="0" applyFill="1"/>
    <xf numFmtId="49" fontId="0" fillId="0" borderId="0" xfId="0" applyNumberFormat="1" applyAlignment="1">
      <alignment vertical="center"/>
    </xf>
    <xf numFmtId="0" fontId="2" fillId="0" borderId="0" xfId="0" applyFont="1" applyAlignment="1">
      <alignment vertical="center"/>
    </xf>
    <xf numFmtId="0" fontId="2" fillId="0" borderId="0" xfId="0" applyFont="1"/>
    <xf numFmtId="0" fontId="0" fillId="3" borderId="0" xfId="0" applyFill="1" applyBorder="1" applyAlignment="1">
      <alignment horizontal="center" vertical="center"/>
    </xf>
    <xf numFmtId="0" fontId="0" fillId="3" borderId="0" xfId="0" applyFill="1" applyBorder="1"/>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4" borderId="0" xfId="0" applyFill="1" applyBorder="1"/>
    <xf numFmtId="0" fontId="0" fillId="4" borderId="0" xfId="0"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0" fillId="6" borderId="0" xfId="0" applyFill="1" applyBorder="1"/>
    <xf numFmtId="0" fontId="0" fillId="6" borderId="0" xfId="0" applyFill="1" applyBorder="1" applyAlignment="1">
      <alignment horizontal="center" vertical="center"/>
    </xf>
    <xf numFmtId="0" fontId="0" fillId="7" borderId="0" xfId="0" applyFill="1"/>
    <xf numFmtId="0" fontId="3" fillId="0" borderId="0" xfId="0" applyFont="1"/>
    <xf numFmtId="0" fontId="3"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1" fillId="7" borderId="0" xfId="0" applyFont="1" applyFill="1" applyAlignment="1">
      <alignment horizontal="center" vertical="center"/>
    </xf>
    <xf numFmtId="0" fontId="0" fillId="7" borderId="0" xfId="0" applyFill="1" applyAlignment="1">
      <alignment horizontal="center" vertical="center"/>
    </xf>
    <xf numFmtId="0" fontId="3" fillId="7" borderId="0" xfId="0" applyFont="1" applyFill="1" applyAlignment="1">
      <alignment horizontal="center" vertical="center"/>
    </xf>
    <xf numFmtId="0" fontId="0" fillId="9" borderId="0" xfId="0" applyFill="1" applyAlignment="1">
      <alignment horizontal="center" vertical="center"/>
    </xf>
    <xf numFmtId="0" fontId="1" fillId="9" borderId="0" xfId="0" applyFont="1" applyFill="1" applyAlignment="1">
      <alignment horizontal="center" vertical="center"/>
    </xf>
    <xf numFmtId="0" fontId="4" fillId="7" borderId="0" xfId="0" applyFont="1" applyFill="1" applyAlignment="1">
      <alignment horizontal="left" vertical="center"/>
    </xf>
    <xf numFmtId="0" fontId="5" fillId="7" borderId="0" xfId="0" applyFont="1" applyFill="1" applyAlignment="1">
      <alignment horizontal="center" vertical="center"/>
    </xf>
    <xf numFmtId="0" fontId="6" fillId="7" borderId="1" xfId="0" applyFont="1" applyFill="1" applyBorder="1" applyAlignment="1">
      <alignment horizontal="center" vertical="center"/>
    </xf>
    <xf numFmtId="0" fontId="0" fillId="6" borderId="0" xfId="0" applyFill="1" applyAlignment="1">
      <alignment horizontal="center" vertical="center"/>
    </xf>
    <xf numFmtId="0" fontId="1" fillId="6" borderId="0" xfId="0" applyFont="1" applyFill="1" applyAlignment="1">
      <alignment horizontal="center" vertical="center"/>
    </xf>
    <xf numFmtId="14" fontId="0" fillId="8" borderId="1" xfId="0" applyNumberFormat="1" applyFill="1" applyBorder="1" applyAlignment="1">
      <alignment horizontal="center" vertical="center"/>
    </xf>
    <xf numFmtId="164" fontId="0" fillId="8" borderId="1" xfId="0" applyNumberFormat="1" applyFill="1" applyBorder="1" applyAlignment="1">
      <alignment horizontal="center" vertical="center"/>
    </xf>
    <xf numFmtId="0" fontId="0" fillId="8" borderId="1" xfId="0" applyFill="1" applyBorder="1" applyAlignment="1">
      <alignment horizontal="center" vertical="center"/>
    </xf>
    <xf numFmtId="0" fontId="7" fillId="8" borderId="10"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Border="1"/>
    <xf numFmtId="165" fontId="8" fillId="7" borderId="0" xfId="0" applyNumberFormat="1" applyFont="1" applyFill="1" applyBorder="1" applyAlignment="1">
      <alignment horizontal="center" vertical="center"/>
    </xf>
    <xf numFmtId="0" fontId="0" fillId="7" borderId="0" xfId="0" applyFill="1" applyBorder="1"/>
    <xf numFmtId="0" fontId="0" fillId="3" borderId="11" xfId="0" applyFill="1" applyBorder="1" applyAlignment="1">
      <alignment horizontal="center" vertical="center"/>
    </xf>
    <xf numFmtId="165" fontId="9" fillId="3" borderId="11" xfId="0" applyNumberFormat="1" applyFont="1" applyFill="1" applyBorder="1" applyAlignment="1">
      <alignment horizontal="center" vertical="center"/>
    </xf>
    <xf numFmtId="0" fontId="0" fillId="7" borderId="11" xfId="0" applyFill="1" applyBorder="1" applyAlignment="1">
      <alignment horizontal="center" vertical="center"/>
    </xf>
    <xf numFmtId="165" fontId="9" fillId="7" borderId="11" xfId="0" applyNumberFormat="1" applyFont="1" applyFill="1" applyBorder="1" applyAlignment="1">
      <alignment horizontal="center" vertical="center"/>
    </xf>
    <xf numFmtId="0" fontId="0" fillId="10" borderId="0" xfId="0" applyFill="1" applyBorder="1"/>
    <xf numFmtId="0" fontId="3" fillId="10" borderId="0" xfId="0" applyFont="1" applyFill="1" applyBorder="1"/>
    <xf numFmtId="0" fontId="0" fillId="10" borderId="0" xfId="0" applyFill="1"/>
    <xf numFmtId="0" fontId="10" fillId="7" borderId="0" xfId="0" applyFont="1" applyFill="1" applyBorder="1"/>
    <xf numFmtId="0" fontId="11" fillId="7" borderId="0" xfId="0" applyFont="1" applyFill="1" applyBorder="1"/>
    <xf numFmtId="0" fontId="12" fillId="7" borderId="0" xfId="0" applyFont="1" applyFill="1" applyBorder="1" applyAlignment="1">
      <alignment wrapText="1"/>
    </xf>
    <xf numFmtId="0" fontId="10" fillId="7" borderId="0" xfId="0" applyFont="1" applyFill="1" applyBorder="1" applyAlignment="1">
      <alignment horizontal="center" vertical="center"/>
    </xf>
    <xf numFmtId="0" fontId="10" fillId="7" borderId="0" xfId="0" applyFont="1" applyFill="1" applyBorder="1" applyAlignment="1">
      <alignment horizontal="center" vertical="center" wrapText="1"/>
    </xf>
    <xf numFmtId="0" fontId="13" fillId="7" borderId="0" xfId="0" applyFont="1" applyFill="1" applyBorder="1"/>
    <xf numFmtId="0" fontId="14" fillId="7" borderId="0" xfId="0" applyFont="1" applyFill="1" applyBorder="1"/>
    <xf numFmtId="0" fontId="15" fillId="7" borderId="0" xfId="0" applyFont="1" applyFill="1" applyBorder="1" applyAlignment="1">
      <alignment wrapText="1"/>
    </xf>
    <xf numFmtId="0" fontId="13" fillId="7" borderId="0" xfId="0" applyFont="1" applyFill="1" applyBorder="1" applyAlignment="1">
      <alignment horizontal="center" vertical="center"/>
    </xf>
    <xf numFmtId="0" fontId="13" fillId="7" borderId="0" xfId="0" applyFont="1" applyFill="1" applyBorder="1" applyAlignment="1">
      <alignment horizontal="center" vertical="center" wrapText="1"/>
    </xf>
    <xf numFmtId="0" fontId="0" fillId="7" borderId="12" xfId="0" applyFill="1" applyBorder="1" applyAlignment="1">
      <alignment horizontal="center" vertical="center"/>
    </xf>
    <xf numFmtId="0" fontId="0" fillId="3" borderId="12" xfId="0" applyFill="1" applyBorder="1" applyAlignment="1">
      <alignment horizontal="center" vertical="center"/>
    </xf>
    <xf numFmtId="0" fontId="0" fillId="7" borderId="14"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165" fontId="9" fillId="3" borderId="18" xfId="0" applyNumberFormat="1" applyFont="1" applyFill="1" applyBorder="1" applyAlignment="1">
      <alignment horizontal="center" vertical="center"/>
    </xf>
    <xf numFmtId="165" fontId="8" fillId="3" borderId="19" xfId="0" applyNumberFormat="1" applyFont="1" applyFill="1" applyBorder="1" applyAlignment="1">
      <alignment horizontal="center" vertical="center"/>
    </xf>
    <xf numFmtId="0" fontId="0" fillId="7" borderId="20" xfId="0" applyFill="1" applyBorder="1" applyAlignment="1">
      <alignment horizontal="center" vertical="center"/>
    </xf>
    <xf numFmtId="165" fontId="8" fillId="7" borderId="21" xfId="0" applyNumberFormat="1" applyFont="1" applyFill="1" applyBorder="1" applyAlignment="1">
      <alignment horizontal="center" vertical="center"/>
    </xf>
    <xf numFmtId="0" fontId="0" fillId="3" borderId="20" xfId="0" applyFill="1" applyBorder="1" applyAlignment="1">
      <alignment horizontal="center" vertical="center"/>
    </xf>
    <xf numFmtId="165" fontId="8" fillId="3" borderId="21" xfId="0" applyNumberFormat="1" applyFont="1"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165" fontId="9" fillId="7" borderId="23" xfId="0" applyNumberFormat="1" applyFont="1" applyFill="1" applyBorder="1" applyAlignment="1">
      <alignment horizontal="center" vertical="center"/>
    </xf>
    <xf numFmtId="165" fontId="8" fillId="7" borderId="24" xfId="0" applyNumberFormat="1" applyFont="1" applyFill="1" applyBorder="1" applyAlignment="1">
      <alignment horizontal="center" vertical="center"/>
    </xf>
    <xf numFmtId="0" fontId="16" fillId="0" borderId="0" xfId="0" applyFont="1" applyAlignment="1">
      <alignment horizontal="center" vertical="center" wrapText="1"/>
    </xf>
    <xf numFmtId="0" fontId="16" fillId="11" borderId="0" xfId="0" applyFont="1" applyFill="1" applyAlignment="1">
      <alignment horizontal="center" vertical="center" wrapText="1"/>
    </xf>
    <xf numFmtId="9" fontId="0" fillId="0" borderId="0" xfId="0" applyNumberFormat="1"/>
    <xf numFmtId="0" fontId="16" fillId="0" borderId="0" xfId="0" applyFont="1" applyAlignment="1">
      <alignment horizontal="center" vertical="center" wrapText="1"/>
    </xf>
    <xf numFmtId="0" fontId="0" fillId="7" borderId="0" xfId="0" applyFill="1" applyAlignment="1">
      <alignment horizontal="left"/>
    </xf>
    <xf numFmtId="0" fontId="17" fillId="12" borderId="0" xfId="0" applyFont="1" applyFill="1" applyAlignment="1">
      <alignment horizontal="center" vertical="center" wrapText="1"/>
    </xf>
    <xf numFmtId="0" fontId="18" fillId="11" borderId="0" xfId="0" applyFont="1" applyFill="1" applyAlignment="1">
      <alignment horizontal="left" vertical="center" wrapText="1"/>
    </xf>
    <xf numFmtId="0" fontId="18" fillId="13" borderId="0" xfId="0" applyFont="1" applyFill="1" applyAlignment="1">
      <alignment horizontal="left" vertical="center" wrapText="1"/>
    </xf>
    <xf numFmtId="0" fontId="18" fillId="14" borderId="0" xfId="0" applyFont="1" applyFill="1" applyAlignment="1">
      <alignment vertical="center" wrapText="1"/>
    </xf>
    <xf numFmtId="9" fontId="18" fillId="11" borderId="0" xfId="0" applyNumberFormat="1" applyFont="1" applyFill="1" applyAlignment="1">
      <alignment horizontal="left" vertical="center" wrapText="1"/>
    </xf>
    <xf numFmtId="0" fontId="19" fillId="15" borderId="0" xfId="0" applyFont="1" applyFill="1" applyAlignment="1">
      <alignment horizontal="center" vertical="center" wrapText="1"/>
    </xf>
    <xf numFmtId="0" fontId="18" fillId="11" borderId="0" xfId="0" applyFont="1" applyFill="1" applyAlignment="1">
      <alignment horizontal="center" vertical="center" wrapText="1"/>
    </xf>
    <xf numFmtId="0" fontId="18" fillId="15" borderId="0" xfId="0" applyFont="1" applyFill="1" applyAlignment="1">
      <alignment horizontal="center" vertical="center" wrapText="1"/>
    </xf>
    <xf numFmtId="0" fontId="18" fillId="16" borderId="0" xfId="0" applyFont="1" applyFill="1" applyAlignment="1">
      <alignment horizontal="center" vertical="center" wrapText="1"/>
    </xf>
    <xf numFmtId="0" fontId="0" fillId="0" borderId="0" xfId="0" applyAlignment="1">
      <alignment horizontal="left"/>
    </xf>
    <xf numFmtId="2" fontId="0" fillId="7" borderId="0" xfId="0" applyNumberFormat="1" applyFill="1" applyBorder="1"/>
    <xf numFmtId="2" fontId="3" fillId="7" borderId="0" xfId="0" applyNumberFormat="1" applyFont="1" applyFill="1" applyBorder="1"/>
    <xf numFmtId="2" fontId="19" fillId="15" borderId="0" xfId="0" applyNumberFormat="1" applyFont="1" applyFill="1" applyAlignment="1">
      <alignment horizontal="center" vertical="center" wrapText="1"/>
    </xf>
    <xf numFmtId="2" fontId="18" fillId="11" borderId="0" xfId="0" applyNumberFormat="1" applyFont="1" applyFill="1" applyAlignment="1">
      <alignment horizontal="center" vertical="center" wrapText="1"/>
    </xf>
    <xf numFmtId="2" fontId="18" fillId="15" borderId="0" xfId="0" applyNumberFormat="1" applyFont="1" applyFill="1" applyAlignment="1">
      <alignment horizontal="center" vertical="center" wrapText="1"/>
    </xf>
    <xf numFmtId="2" fontId="0" fillId="7" borderId="11" xfId="0" applyNumberFormat="1" applyFill="1" applyBorder="1" applyAlignment="1">
      <alignment horizontal="center" vertical="center"/>
    </xf>
    <xf numFmtId="2" fontId="0" fillId="3" borderId="11" xfId="0" applyNumberFormat="1" applyFill="1" applyBorder="1" applyAlignment="1">
      <alignment horizontal="center" vertical="center"/>
    </xf>
    <xf numFmtId="2" fontId="0" fillId="7" borderId="15" xfId="0" applyNumberFormat="1" applyFill="1" applyBorder="1" applyAlignment="1">
      <alignment horizontal="center" vertical="center"/>
    </xf>
    <xf numFmtId="0" fontId="3" fillId="3" borderId="12" xfId="0" applyFont="1" applyFill="1" applyBorder="1" applyAlignment="1">
      <alignment horizontal="center" vertical="center"/>
    </xf>
    <xf numFmtId="0" fontId="3" fillId="3" borderId="11" xfId="0" applyFont="1" applyFill="1" applyBorder="1" applyAlignment="1">
      <alignment horizontal="center" vertical="center"/>
    </xf>
    <xf numFmtId="2" fontId="3" fillId="3" borderId="11" xfId="0" applyNumberFormat="1" applyFont="1" applyFill="1" applyBorder="1" applyAlignment="1">
      <alignment horizontal="center" vertical="center"/>
    </xf>
    <xf numFmtId="1" fontId="20" fillId="3" borderId="13" xfId="0" applyNumberFormat="1" applyFont="1" applyFill="1" applyBorder="1" applyAlignment="1">
      <alignment horizontal="center" vertical="center"/>
    </xf>
    <xf numFmtId="1" fontId="21" fillId="7" borderId="13" xfId="0" applyNumberFormat="1" applyFont="1" applyFill="1" applyBorder="1" applyAlignment="1">
      <alignment horizontal="center" vertical="center"/>
    </xf>
    <xf numFmtId="1" fontId="21" fillId="7" borderId="16" xfId="0" applyNumberFormat="1" applyFont="1" applyFill="1" applyBorder="1" applyAlignment="1">
      <alignment horizontal="center" vertical="center"/>
    </xf>
    <xf numFmtId="1" fontId="21" fillId="3" borderId="13" xfId="0" applyNumberFormat="1" applyFont="1" applyFill="1" applyBorder="1" applyAlignment="1">
      <alignment horizontal="center" vertical="center"/>
    </xf>
    <xf numFmtId="0" fontId="21" fillId="7" borderId="0" xfId="0" applyFont="1" applyFill="1" applyBorder="1"/>
    <xf numFmtId="166" fontId="5" fillId="3" borderId="11" xfId="0" applyNumberFormat="1" applyFont="1" applyFill="1" applyBorder="1" applyAlignment="1">
      <alignment horizontal="center" vertical="center"/>
    </xf>
    <xf numFmtId="166" fontId="8" fillId="7" borderId="11" xfId="0" applyNumberFormat="1" applyFont="1" applyFill="1" applyBorder="1" applyAlignment="1">
      <alignment horizontal="center" vertical="center"/>
    </xf>
    <xf numFmtId="166" fontId="8" fillId="7" borderId="15" xfId="0" applyNumberFormat="1" applyFont="1" applyFill="1" applyBorder="1" applyAlignment="1">
      <alignment horizontal="center" vertical="center"/>
    </xf>
    <xf numFmtId="166" fontId="0" fillId="3" borderId="11" xfId="0" applyNumberFormat="1" applyFill="1" applyBorder="1" applyAlignment="1">
      <alignment horizontal="center" vertical="center"/>
    </xf>
    <xf numFmtId="166" fontId="0" fillId="7" borderId="11" xfId="0" applyNumberFormat="1" applyFill="1" applyBorder="1" applyAlignment="1">
      <alignment horizontal="center" vertical="center"/>
    </xf>
    <xf numFmtId="166" fontId="0" fillId="7" borderId="15" xfId="0" applyNumberFormat="1" applyFill="1" applyBorder="1" applyAlignment="1">
      <alignment horizontal="center" vertical="center"/>
    </xf>
    <xf numFmtId="166" fontId="20" fillId="3" borderId="11" xfId="0" applyNumberFormat="1" applyFont="1" applyFill="1" applyBorder="1" applyAlignment="1">
      <alignment horizontal="center" vertical="center"/>
    </xf>
    <xf numFmtId="166" fontId="21" fillId="7" borderId="11" xfId="0" applyNumberFormat="1" applyFont="1" applyFill="1" applyBorder="1" applyAlignment="1">
      <alignment horizontal="center" vertical="center"/>
    </xf>
    <xf numFmtId="166" fontId="21" fillId="7" borderId="15" xfId="0" applyNumberFormat="1" applyFont="1" applyFill="1" applyBorder="1" applyAlignment="1">
      <alignment horizontal="center" vertical="center"/>
    </xf>
    <xf numFmtId="166" fontId="21" fillId="3" borderId="11" xfId="0" applyNumberFormat="1" applyFont="1" applyFill="1" applyBorder="1" applyAlignment="1">
      <alignment horizontal="center" vertical="center"/>
    </xf>
    <xf numFmtId="4" fontId="3" fillId="3" borderId="11" xfId="0" applyNumberFormat="1" applyFont="1" applyFill="1" applyBorder="1" applyAlignment="1">
      <alignment horizontal="center" vertical="center"/>
    </xf>
    <xf numFmtId="4" fontId="0" fillId="7" borderId="11" xfId="0" applyNumberFormat="1" applyFill="1" applyBorder="1" applyAlignment="1">
      <alignment horizontal="center" vertical="center"/>
    </xf>
    <xf numFmtId="4" fontId="0" fillId="7" borderId="23" xfId="0" applyNumberFormat="1" applyFill="1" applyBorder="1" applyAlignment="1">
      <alignment horizontal="center" vertical="center"/>
    </xf>
    <xf numFmtId="4" fontId="0" fillId="3" borderId="11" xfId="0" applyNumberFormat="1" applyFill="1" applyBorder="1" applyAlignment="1">
      <alignment horizontal="center" vertical="center"/>
    </xf>
    <xf numFmtId="168" fontId="5" fillId="3" borderId="11" xfId="0" applyNumberFormat="1" applyFont="1" applyFill="1" applyBorder="1" applyAlignment="1">
      <alignment horizontal="center" vertical="center"/>
    </xf>
    <xf numFmtId="168" fontId="8" fillId="7" borderId="11" xfId="0" applyNumberFormat="1" applyFont="1" applyFill="1" applyBorder="1" applyAlignment="1">
      <alignment horizontal="center" vertical="center"/>
    </xf>
    <xf numFmtId="168" fontId="8" fillId="7" borderId="15" xfId="0" applyNumberFormat="1" applyFont="1" applyFill="1" applyBorder="1" applyAlignment="1">
      <alignment horizontal="center" vertical="center"/>
    </xf>
    <xf numFmtId="168" fontId="8" fillId="3" borderId="1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workbookViewId="0">
      <selection activeCell="L9" sqref="L9"/>
    </sheetView>
  </sheetViews>
  <sheetFormatPr defaultColWidth="8.88671875" defaultRowHeight="14.4" x14ac:dyDescent="0.3"/>
  <cols>
    <col min="1" max="1" width="4.6640625" style="21" customWidth="1"/>
    <col min="2" max="3" width="0.88671875" style="9" customWidth="1"/>
    <col min="4" max="4" width="13.6640625" style="8" customWidth="1"/>
    <col min="5" max="5" width="16.5546875" style="8" customWidth="1"/>
    <col min="6" max="6" width="26" style="8" customWidth="1"/>
    <col min="7" max="8" width="8.88671875" style="8"/>
    <col min="9" max="9" width="21.109375" style="8" customWidth="1"/>
    <col min="10" max="10" width="32.5546875" style="8" customWidth="1"/>
    <col min="11" max="13" width="16.6640625" style="8" bestFit="1" customWidth="1"/>
    <col min="14" max="14" width="1.33203125" style="8" customWidth="1"/>
    <col min="15" max="15" width="0.88671875" style="9" customWidth="1"/>
    <col min="16" max="38" width="8.88671875" style="21"/>
    <col min="39" max="16384" width="8.88671875" style="9"/>
  </cols>
  <sheetData>
    <row r="1" spans="2:15" s="21" customFormat="1" x14ac:dyDescent="0.3">
      <c r="D1" s="22"/>
      <c r="E1" s="22"/>
      <c r="F1" s="22"/>
      <c r="G1" s="22"/>
      <c r="H1" s="22"/>
      <c r="I1" s="22"/>
      <c r="J1" s="22"/>
      <c r="K1" s="22"/>
      <c r="L1" s="22"/>
      <c r="M1" s="22"/>
      <c r="N1" s="22"/>
    </row>
    <row r="2" spans="2:15" ht="4.95" customHeight="1" x14ac:dyDescent="0.3">
      <c r="B2" s="16"/>
      <c r="C2" s="16"/>
      <c r="D2" s="17"/>
      <c r="E2" s="17"/>
      <c r="F2" s="17"/>
      <c r="G2" s="17"/>
      <c r="H2" s="17"/>
      <c r="I2" s="17"/>
      <c r="J2" s="17"/>
      <c r="K2" s="17"/>
      <c r="L2" s="17"/>
      <c r="M2" s="17"/>
      <c r="N2" s="17"/>
      <c r="O2" s="16"/>
    </row>
    <row r="3" spans="2:15" ht="7.2" customHeight="1" thickBot="1" x14ac:dyDescent="0.35">
      <c r="B3" s="16"/>
      <c r="O3" s="16"/>
    </row>
    <row r="4" spans="2:15" x14ac:dyDescent="0.3">
      <c r="B4" s="16"/>
      <c r="D4" s="18" t="s">
        <v>0</v>
      </c>
      <c r="E4" s="19" t="s">
        <v>1</v>
      </c>
      <c r="F4" s="19" t="s">
        <v>2</v>
      </c>
      <c r="G4" s="19" t="s">
        <v>3</v>
      </c>
      <c r="H4" s="19" t="s">
        <v>34</v>
      </c>
      <c r="I4" s="19" t="s">
        <v>4179</v>
      </c>
      <c r="J4" s="19" t="s">
        <v>1</v>
      </c>
      <c r="K4" s="19" t="s">
        <v>4170</v>
      </c>
      <c r="L4" s="19" t="s">
        <v>12</v>
      </c>
      <c r="M4" s="20" t="s">
        <v>14</v>
      </c>
      <c r="O4" s="16"/>
    </row>
    <row r="5" spans="2:15" x14ac:dyDescent="0.3">
      <c r="B5" s="16"/>
      <c r="D5" s="11" t="s">
        <v>5</v>
      </c>
      <c r="E5" s="10" t="s">
        <v>6</v>
      </c>
      <c r="F5" s="10">
        <v>6.5</v>
      </c>
      <c r="G5" s="10" t="s">
        <v>7</v>
      </c>
      <c r="H5" s="10">
        <v>4</v>
      </c>
      <c r="I5" s="10" t="s">
        <v>15</v>
      </c>
      <c r="J5" s="10" t="s">
        <v>15</v>
      </c>
      <c r="K5" s="10" t="s">
        <v>16</v>
      </c>
      <c r="L5" s="10" t="s">
        <v>17</v>
      </c>
      <c r="M5" s="12" t="s">
        <v>18</v>
      </c>
      <c r="O5" s="16"/>
    </row>
    <row r="6" spans="2:15" x14ac:dyDescent="0.3">
      <c r="B6" s="16"/>
      <c r="D6" s="11" t="s">
        <v>446</v>
      </c>
      <c r="E6" s="10" t="s">
        <v>11</v>
      </c>
      <c r="F6" s="10" t="s">
        <v>89</v>
      </c>
      <c r="G6" s="10"/>
      <c r="H6" s="10">
        <v>20</v>
      </c>
      <c r="I6" s="10" t="s">
        <v>1530</v>
      </c>
      <c r="J6" s="10"/>
      <c r="K6" s="10" t="s">
        <v>4171</v>
      </c>
      <c r="L6" s="10"/>
      <c r="M6" s="12"/>
      <c r="O6" s="16"/>
    </row>
    <row r="7" spans="2:15" x14ac:dyDescent="0.3">
      <c r="B7" s="16"/>
      <c r="D7" s="11"/>
      <c r="E7" s="10"/>
      <c r="F7" s="10"/>
      <c r="G7" s="10"/>
      <c r="H7" s="10"/>
      <c r="I7" s="10"/>
      <c r="J7" s="10"/>
      <c r="K7" s="10"/>
      <c r="L7" s="10"/>
      <c r="M7" s="12"/>
      <c r="O7" s="16"/>
    </row>
    <row r="8" spans="2:15" x14ac:dyDescent="0.3">
      <c r="B8" s="16"/>
      <c r="D8" s="11"/>
      <c r="E8" s="10"/>
      <c r="F8" s="10"/>
      <c r="G8" s="10"/>
      <c r="H8" s="10"/>
      <c r="I8" s="10"/>
      <c r="J8" s="10"/>
      <c r="K8" s="10"/>
      <c r="L8" s="10"/>
      <c r="M8" s="12"/>
      <c r="O8" s="16"/>
    </row>
    <row r="9" spans="2:15" x14ac:dyDescent="0.3">
      <c r="B9" s="16"/>
      <c r="D9" s="11"/>
      <c r="E9" s="10"/>
      <c r="F9" s="10"/>
      <c r="G9" s="10"/>
      <c r="H9" s="10"/>
      <c r="I9" s="10"/>
      <c r="J9" s="10"/>
      <c r="K9" s="10"/>
      <c r="L9" s="10"/>
      <c r="M9" s="12"/>
      <c r="O9" s="16"/>
    </row>
    <row r="10" spans="2:15" x14ac:dyDescent="0.3">
      <c r="B10" s="16"/>
      <c r="D10" s="11"/>
      <c r="E10" s="10"/>
      <c r="F10" s="10"/>
      <c r="G10" s="10"/>
      <c r="H10" s="10"/>
      <c r="I10" s="10"/>
      <c r="J10" s="10"/>
      <c r="K10" s="10"/>
      <c r="L10" s="10"/>
      <c r="M10" s="12"/>
      <c r="O10" s="16"/>
    </row>
    <row r="11" spans="2:15" x14ac:dyDescent="0.3">
      <c r="B11" s="16"/>
      <c r="D11" s="11"/>
      <c r="E11" s="10"/>
      <c r="F11" s="10"/>
      <c r="G11" s="10"/>
      <c r="H11" s="10"/>
      <c r="I11" s="10"/>
      <c r="J11" s="10"/>
      <c r="K11" s="10"/>
      <c r="L11" s="10"/>
      <c r="M11" s="12"/>
      <c r="O11" s="16"/>
    </row>
    <row r="12" spans="2:15" x14ac:dyDescent="0.3">
      <c r="B12" s="16"/>
      <c r="D12" s="11"/>
      <c r="E12" s="10"/>
      <c r="F12" s="10"/>
      <c r="G12" s="10"/>
      <c r="H12" s="10"/>
      <c r="I12" s="10"/>
      <c r="J12" s="10"/>
      <c r="K12" s="10"/>
      <c r="L12" s="10"/>
      <c r="M12" s="12"/>
      <c r="O12" s="16"/>
    </row>
    <row r="13" spans="2:15" x14ac:dyDescent="0.3">
      <c r="B13" s="16"/>
      <c r="D13" s="11"/>
      <c r="E13" s="10"/>
      <c r="F13" s="10"/>
      <c r="G13" s="10"/>
      <c r="H13" s="10"/>
      <c r="I13" s="10"/>
      <c r="J13" s="10"/>
      <c r="K13" s="10"/>
      <c r="L13" s="10"/>
      <c r="M13" s="12"/>
      <c r="O13" s="16"/>
    </row>
    <row r="14" spans="2:15" x14ac:dyDescent="0.3">
      <c r="B14" s="16"/>
      <c r="D14" s="11"/>
      <c r="E14" s="10"/>
      <c r="F14" s="10"/>
      <c r="G14" s="10"/>
      <c r="H14" s="10"/>
      <c r="I14" s="10"/>
      <c r="J14" s="10"/>
      <c r="K14" s="10"/>
      <c r="L14" s="10"/>
      <c r="M14" s="12"/>
      <c r="O14" s="16"/>
    </row>
    <row r="15" spans="2:15" x14ac:dyDescent="0.3">
      <c r="B15" s="16"/>
      <c r="D15" s="11"/>
      <c r="E15" s="10"/>
      <c r="F15" s="10"/>
      <c r="G15" s="10"/>
      <c r="H15" s="10"/>
      <c r="I15" s="10"/>
      <c r="J15" s="10"/>
      <c r="K15" s="10"/>
      <c r="L15" s="10"/>
      <c r="M15" s="12"/>
      <c r="O15" s="16"/>
    </row>
    <row r="16" spans="2:15" x14ac:dyDescent="0.3">
      <c r="B16" s="16"/>
      <c r="D16" s="11"/>
      <c r="E16" s="10"/>
      <c r="F16" s="10"/>
      <c r="G16" s="10"/>
      <c r="H16" s="10"/>
      <c r="I16" s="10"/>
      <c r="J16" s="10"/>
      <c r="K16" s="10"/>
      <c r="L16" s="10"/>
      <c r="M16" s="12"/>
      <c r="O16" s="16"/>
    </row>
    <row r="17" spans="2:15" x14ac:dyDescent="0.3">
      <c r="B17" s="16"/>
      <c r="D17" s="11"/>
      <c r="E17" s="10"/>
      <c r="F17" s="10"/>
      <c r="G17" s="10"/>
      <c r="H17" s="10"/>
      <c r="I17" s="10"/>
      <c r="J17" s="10"/>
      <c r="K17" s="10"/>
      <c r="L17" s="10"/>
      <c r="M17" s="12"/>
      <c r="O17" s="16"/>
    </row>
    <row r="18" spans="2:15" x14ac:dyDescent="0.3">
      <c r="B18" s="16"/>
      <c r="D18" s="11"/>
      <c r="E18" s="10"/>
      <c r="F18" s="10"/>
      <c r="G18" s="10"/>
      <c r="H18" s="10"/>
      <c r="I18" s="10"/>
      <c r="J18" s="10"/>
      <c r="K18" s="10"/>
      <c r="L18" s="10"/>
      <c r="M18" s="12"/>
      <c r="O18" s="16"/>
    </row>
    <row r="19" spans="2:15" x14ac:dyDescent="0.3">
      <c r="B19" s="16"/>
      <c r="D19" s="11"/>
      <c r="E19" s="10"/>
      <c r="F19" s="10"/>
      <c r="G19" s="10"/>
      <c r="H19" s="10"/>
      <c r="I19" s="10"/>
      <c r="J19" s="10"/>
      <c r="K19" s="10"/>
      <c r="L19" s="10"/>
      <c r="M19" s="12"/>
      <c r="O19" s="16"/>
    </row>
    <row r="20" spans="2:15" x14ac:dyDescent="0.3">
      <c r="B20" s="16"/>
      <c r="D20" s="11"/>
      <c r="E20" s="10"/>
      <c r="F20" s="10"/>
      <c r="G20" s="10"/>
      <c r="H20" s="10"/>
      <c r="I20" s="10"/>
      <c r="J20" s="10"/>
      <c r="K20" s="10"/>
      <c r="L20" s="10"/>
      <c r="M20" s="12"/>
      <c r="O20" s="16"/>
    </row>
    <row r="21" spans="2:15" x14ac:dyDescent="0.3">
      <c r="B21" s="16"/>
      <c r="D21" s="11"/>
      <c r="E21" s="10"/>
      <c r="F21" s="10"/>
      <c r="G21" s="10"/>
      <c r="H21" s="10"/>
      <c r="I21" s="10"/>
      <c r="J21" s="10"/>
      <c r="K21" s="10"/>
      <c r="L21" s="10"/>
      <c r="M21" s="12"/>
      <c r="O21" s="16"/>
    </row>
    <row r="22" spans="2:15" x14ac:dyDescent="0.3">
      <c r="B22" s="16"/>
      <c r="D22" s="11"/>
      <c r="E22" s="10"/>
      <c r="F22" s="10"/>
      <c r="G22" s="10"/>
      <c r="H22" s="10"/>
      <c r="I22" s="10"/>
      <c r="J22" s="10"/>
      <c r="K22" s="10"/>
      <c r="L22" s="10"/>
      <c r="M22" s="12"/>
      <c r="O22" s="16"/>
    </row>
    <row r="23" spans="2:15" x14ac:dyDescent="0.3">
      <c r="B23" s="16"/>
      <c r="D23" s="11"/>
      <c r="E23" s="10"/>
      <c r="F23" s="10"/>
      <c r="G23" s="10"/>
      <c r="H23" s="10"/>
      <c r="I23" s="10"/>
      <c r="J23" s="10"/>
      <c r="K23" s="10"/>
      <c r="L23" s="10"/>
      <c r="M23" s="12"/>
      <c r="O23" s="16"/>
    </row>
    <row r="24" spans="2:15" x14ac:dyDescent="0.3">
      <c r="B24" s="16"/>
      <c r="D24" s="11"/>
      <c r="E24" s="10"/>
      <c r="F24" s="10"/>
      <c r="G24" s="10"/>
      <c r="H24" s="10"/>
      <c r="I24" s="10"/>
      <c r="J24" s="10"/>
      <c r="K24" s="10"/>
      <c r="L24" s="10"/>
      <c r="M24" s="12"/>
      <c r="O24" s="16"/>
    </row>
    <row r="25" spans="2:15" x14ac:dyDescent="0.3">
      <c r="B25" s="16"/>
      <c r="D25" s="11"/>
      <c r="E25" s="10"/>
      <c r="F25" s="10"/>
      <c r="G25" s="10"/>
      <c r="H25" s="10"/>
      <c r="I25" s="10"/>
      <c r="J25" s="10"/>
      <c r="K25" s="10"/>
      <c r="L25" s="10"/>
      <c r="M25" s="12"/>
      <c r="O25" s="16"/>
    </row>
    <row r="26" spans="2:15" x14ac:dyDescent="0.3">
      <c r="B26" s="16"/>
      <c r="D26" s="11"/>
      <c r="E26" s="10"/>
      <c r="F26" s="10"/>
      <c r="G26" s="10"/>
      <c r="H26" s="10"/>
      <c r="I26" s="10"/>
      <c r="J26" s="10"/>
      <c r="K26" s="10"/>
      <c r="L26" s="10"/>
      <c r="M26" s="12"/>
      <c r="O26" s="16"/>
    </row>
    <row r="27" spans="2:15" x14ac:dyDescent="0.3">
      <c r="B27" s="16"/>
      <c r="D27" s="11"/>
      <c r="E27" s="10"/>
      <c r="F27" s="10"/>
      <c r="G27" s="10"/>
      <c r="H27" s="10"/>
      <c r="I27" s="10"/>
      <c r="J27" s="10"/>
      <c r="K27" s="10"/>
      <c r="L27" s="10"/>
      <c r="M27" s="12"/>
      <c r="O27" s="16"/>
    </row>
    <row r="28" spans="2:15" x14ac:dyDescent="0.3">
      <c r="B28" s="16"/>
      <c r="D28" s="11"/>
      <c r="E28" s="10"/>
      <c r="F28" s="10"/>
      <c r="G28" s="10"/>
      <c r="H28" s="10"/>
      <c r="I28" s="10"/>
      <c r="J28" s="10"/>
      <c r="K28" s="10"/>
      <c r="L28" s="10"/>
      <c r="M28" s="12"/>
      <c r="O28" s="16"/>
    </row>
    <row r="29" spans="2:15" x14ac:dyDescent="0.3">
      <c r="B29" s="16"/>
      <c r="D29" s="11"/>
      <c r="E29" s="10"/>
      <c r="F29" s="10"/>
      <c r="G29" s="10"/>
      <c r="H29" s="10"/>
      <c r="I29" s="10"/>
      <c r="J29" s="10"/>
      <c r="K29" s="10"/>
      <c r="L29" s="10"/>
      <c r="M29" s="12"/>
      <c r="O29" s="16"/>
    </row>
    <row r="30" spans="2:15" x14ac:dyDescent="0.3">
      <c r="B30" s="16"/>
      <c r="D30" s="11"/>
      <c r="E30" s="10"/>
      <c r="F30" s="10"/>
      <c r="G30" s="10"/>
      <c r="H30" s="10"/>
      <c r="I30" s="10"/>
      <c r="J30" s="10"/>
      <c r="K30" s="10"/>
      <c r="L30" s="10"/>
      <c r="M30" s="12"/>
      <c r="O30" s="16"/>
    </row>
    <row r="31" spans="2:15" ht="15" thickBot="1" x14ac:dyDescent="0.35">
      <c r="B31" s="16"/>
      <c r="D31" s="13"/>
      <c r="E31" s="14"/>
      <c r="F31" s="14"/>
      <c r="G31" s="14"/>
      <c r="H31" s="14"/>
      <c r="I31" s="14"/>
      <c r="J31" s="14"/>
      <c r="K31" s="14"/>
      <c r="L31" s="14"/>
      <c r="M31" s="15"/>
      <c r="O31" s="16"/>
    </row>
    <row r="32" spans="2:15" ht="7.2" customHeight="1" x14ac:dyDescent="0.3">
      <c r="B32" s="16"/>
      <c r="O32" s="16"/>
    </row>
    <row r="33" spans="2:15" ht="4.95" customHeight="1" x14ac:dyDescent="0.3">
      <c r="B33" s="16"/>
      <c r="C33" s="16"/>
      <c r="D33" s="17"/>
      <c r="E33" s="17"/>
      <c r="F33" s="17"/>
      <c r="G33" s="17"/>
      <c r="H33" s="17"/>
      <c r="I33" s="17"/>
      <c r="J33" s="17"/>
      <c r="K33" s="17"/>
      <c r="L33" s="17"/>
      <c r="M33" s="17"/>
      <c r="N33" s="17"/>
      <c r="O33" s="16"/>
    </row>
    <row r="34" spans="2:15" x14ac:dyDescent="0.3">
      <c r="B34" s="21"/>
      <c r="C34" s="21"/>
      <c r="D34" s="22"/>
      <c r="E34" s="22"/>
      <c r="F34" s="22"/>
      <c r="G34" s="22"/>
      <c r="H34" s="22"/>
      <c r="I34" s="22"/>
      <c r="J34" s="22"/>
      <c r="K34" s="22"/>
      <c r="L34" s="22"/>
      <c r="M34" s="22"/>
      <c r="N34" s="22"/>
      <c r="O34" s="21"/>
    </row>
    <row r="35" spans="2:15" x14ac:dyDescent="0.3">
      <c r="B35" s="21"/>
      <c r="C35" s="21"/>
      <c r="D35" s="22"/>
      <c r="E35" s="22"/>
      <c r="F35" s="22"/>
      <c r="G35" s="22"/>
      <c r="H35" s="22"/>
      <c r="I35" s="22"/>
      <c r="J35" s="22"/>
      <c r="K35" s="22"/>
      <c r="L35" s="22"/>
      <c r="M35" s="22"/>
      <c r="N35" s="22"/>
      <c r="O35" s="21"/>
    </row>
    <row r="36" spans="2:15" x14ac:dyDescent="0.3">
      <c r="B36" s="21"/>
      <c r="C36" s="21"/>
      <c r="D36" s="22"/>
      <c r="E36" s="22"/>
      <c r="F36" s="22"/>
      <c r="G36" s="22"/>
      <c r="H36" s="22"/>
      <c r="I36" s="22"/>
      <c r="J36" s="22"/>
      <c r="K36" s="22"/>
      <c r="L36" s="22"/>
      <c r="M36" s="22"/>
      <c r="N36" s="22"/>
      <c r="O36" s="21"/>
    </row>
    <row r="37" spans="2:15" x14ac:dyDescent="0.3">
      <c r="B37" s="21"/>
      <c r="C37" s="21"/>
      <c r="D37" s="22"/>
      <c r="E37" s="22"/>
      <c r="F37" s="22"/>
      <c r="G37" s="22"/>
      <c r="H37" s="22"/>
      <c r="I37" s="22"/>
      <c r="J37" s="22"/>
      <c r="K37" s="22"/>
      <c r="L37" s="22"/>
      <c r="M37" s="22"/>
      <c r="N37" s="22"/>
      <c r="O37" s="21"/>
    </row>
    <row r="38" spans="2:15" x14ac:dyDescent="0.3">
      <c r="B38" s="21"/>
      <c r="C38" s="21"/>
      <c r="D38" s="22"/>
      <c r="E38" s="22"/>
      <c r="F38" s="22"/>
      <c r="G38" s="22"/>
      <c r="H38" s="22"/>
      <c r="I38" s="22"/>
      <c r="J38" s="22"/>
      <c r="K38" s="22"/>
      <c r="L38" s="22"/>
      <c r="M38" s="22"/>
      <c r="N38" s="22"/>
      <c r="O38" s="21"/>
    </row>
    <row r="39" spans="2:15" x14ac:dyDescent="0.3">
      <c r="B39" s="21"/>
      <c r="C39" s="21"/>
      <c r="D39" s="22"/>
      <c r="E39" s="22"/>
      <c r="F39" s="22"/>
      <c r="G39" s="22"/>
      <c r="H39" s="22"/>
      <c r="I39" s="22"/>
      <c r="J39" s="22"/>
      <c r="K39" s="22"/>
      <c r="L39" s="22"/>
      <c r="M39" s="22"/>
      <c r="N39" s="22"/>
      <c r="O39" s="21"/>
    </row>
    <row r="40" spans="2:15" x14ac:dyDescent="0.3">
      <c r="B40" s="21"/>
      <c r="C40" s="21"/>
      <c r="D40" s="22"/>
      <c r="E40" s="22"/>
      <c r="F40" s="22"/>
      <c r="G40" s="22"/>
      <c r="H40" s="22"/>
      <c r="I40" s="22"/>
      <c r="J40" s="22"/>
      <c r="K40" s="22"/>
      <c r="L40" s="22"/>
      <c r="M40" s="22"/>
      <c r="N40" s="22"/>
      <c r="O40" s="21"/>
    </row>
    <row r="41" spans="2:15" x14ac:dyDescent="0.3">
      <c r="B41" s="21"/>
      <c r="C41" s="21"/>
      <c r="D41" s="22"/>
      <c r="E41" s="22"/>
      <c r="F41" s="22"/>
      <c r="G41" s="22"/>
      <c r="H41" s="22"/>
      <c r="I41" s="22"/>
      <c r="J41" s="22"/>
      <c r="K41" s="22"/>
      <c r="L41" s="22"/>
      <c r="M41" s="22"/>
      <c r="N41" s="22"/>
      <c r="O41" s="21"/>
    </row>
    <row r="42" spans="2:15" x14ac:dyDescent="0.3">
      <c r="B42" s="21"/>
      <c r="C42" s="21"/>
      <c r="D42" s="22"/>
      <c r="E42" s="22"/>
      <c r="F42" s="22"/>
      <c r="G42" s="22"/>
      <c r="H42" s="22"/>
      <c r="I42" s="22"/>
      <c r="J42" s="22"/>
      <c r="K42" s="22"/>
      <c r="L42" s="22"/>
      <c r="M42" s="22"/>
      <c r="N42" s="22"/>
      <c r="O42" s="21"/>
    </row>
    <row r="43" spans="2:15" x14ac:dyDescent="0.3">
      <c r="B43" s="21"/>
      <c r="C43" s="21"/>
      <c r="D43" s="22"/>
      <c r="E43" s="22"/>
      <c r="F43" s="22"/>
      <c r="G43" s="22"/>
      <c r="H43" s="22"/>
      <c r="I43" s="22"/>
      <c r="J43" s="22"/>
      <c r="K43" s="22"/>
      <c r="L43" s="22"/>
      <c r="M43" s="22"/>
      <c r="N43" s="22"/>
      <c r="O43" s="21"/>
    </row>
    <row r="44" spans="2:15" x14ac:dyDescent="0.3">
      <c r="B44" s="21"/>
      <c r="C44" s="21"/>
      <c r="D44" s="22"/>
      <c r="E44" s="22"/>
      <c r="F44" s="22"/>
      <c r="G44" s="22"/>
      <c r="H44" s="22"/>
      <c r="I44" s="22"/>
      <c r="J44" s="22"/>
      <c r="K44" s="22"/>
      <c r="L44" s="22"/>
      <c r="M44" s="22"/>
      <c r="N44" s="22"/>
      <c r="O44" s="21"/>
    </row>
    <row r="45" spans="2:15" x14ac:dyDescent="0.3">
      <c r="B45" s="21"/>
      <c r="C45" s="21"/>
      <c r="D45" s="22"/>
      <c r="E45" s="22"/>
      <c r="F45" s="22"/>
      <c r="G45" s="22"/>
      <c r="H45" s="22"/>
      <c r="I45" s="22"/>
      <c r="J45" s="22"/>
      <c r="K45" s="22"/>
      <c r="L45" s="22"/>
      <c r="M45" s="22"/>
      <c r="N45" s="22"/>
      <c r="O45" s="21"/>
    </row>
    <row r="46" spans="2:15" x14ac:dyDescent="0.3">
      <c r="B46" s="21"/>
      <c r="C46" s="21"/>
      <c r="D46" s="22"/>
      <c r="E46" s="22"/>
      <c r="F46" s="22"/>
      <c r="G46" s="22"/>
      <c r="H46" s="22"/>
      <c r="I46" s="22"/>
      <c r="J46" s="22"/>
      <c r="K46" s="22"/>
      <c r="L46" s="22"/>
      <c r="M46" s="22"/>
      <c r="N46" s="22"/>
      <c r="O46" s="21"/>
    </row>
    <row r="47" spans="2:15" x14ac:dyDescent="0.3">
      <c r="B47" s="21"/>
      <c r="C47" s="21"/>
      <c r="D47" s="22"/>
      <c r="E47" s="22"/>
      <c r="F47" s="22"/>
      <c r="G47" s="22"/>
      <c r="H47" s="22"/>
      <c r="I47" s="22"/>
      <c r="J47" s="22"/>
      <c r="K47" s="22"/>
      <c r="L47" s="22"/>
      <c r="M47" s="22"/>
      <c r="N47" s="22"/>
      <c r="O47" s="21"/>
    </row>
    <row r="48" spans="2:15" x14ac:dyDescent="0.3">
      <c r="B48" s="21"/>
      <c r="C48" s="21"/>
      <c r="D48" s="22"/>
      <c r="E48" s="22"/>
      <c r="F48" s="22"/>
      <c r="G48" s="22"/>
      <c r="H48" s="22"/>
      <c r="I48" s="22"/>
      <c r="J48" s="22"/>
      <c r="K48" s="22"/>
      <c r="L48" s="22"/>
      <c r="M48" s="22"/>
      <c r="N48" s="22"/>
      <c r="O48" s="21"/>
    </row>
    <row r="49" spans="2:15" x14ac:dyDescent="0.3">
      <c r="B49" s="21"/>
      <c r="C49" s="21"/>
      <c r="D49" s="22"/>
      <c r="E49" s="22"/>
      <c r="F49" s="22"/>
      <c r="G49" s="22"/>
      <c r="H49" s="22"/>
      <c r="I49" s="22"/>
      <c r="J49" s="22"/>
      <c r="K49" s="22"/>
      <c r="L49" s="22"/>
      <c r="M49" s="22"/>
      <c r="N49" s="22"/>
      <c r="O49" s="21"/>
    </row>
    <row r="50" spans="2:15" x14ac:dyDescent="0.3">
      <c r="B50" s="21"/>
      <c r="C50" s="21"/>
      <c r="D50" s="22"/>
      <c r="E50" s="22"/>
      <c r="F50" s="22"/>
      <c r="G50" s="22"/>
      <c r="H50" s="22"/>
      <c r="I50" s="22"/>
      <c r="J50" s="22"/>
      <c r="K50" s="22"/>
      <c r="L50" s="22"/>
      <c r="M50" s="22"/>
      <c r="N50" s="22"/>
      <c r="O50" s="21"/>
    </row>
    <row r="51" spans="2:15" x14ac:dyDescent="0.3">
      <c r="B51" s="21"/>
      <c r="C51" s="21"/>
      <c r="D51" s="22"/>
      <c r="E51" s="22"/>
      <c r="F51" s="22"/>
      <c r="G51" s="22"/>
      <c r="H51" s="22"/>
      <c r="I51" s="22"/>
      <c r="J51" s="22"/>
      <c r="K51" s="22"/>
      <c r="L51" s="22"/>
      <c r="M51" s="22"/>
      <c r="N51" s="22"/>
      <c r="O51" s="21"/>
    </row>
    <row r="52" spans="2:15" x14ac:dyDescent="0.3">
      <c r="B52" s="21"/>
      <c r="C52" s="21"/>
      <c r="D52" s="22"/>
      <c r="E52" s="22"/>
      <c r="F52" s="22"/>
      <c r="G52" s="22"/>
      <c r="H52" s="22"/>
      <c r="I52" s="22"/>
      <c r="J52" s="22"/>
      <c r="K52" s="22"/>
      <c r="L52" s="22"/>
      <c r="M52" s="22"/>
      <c r="N52" s="22"/>
      <c r="O52" s="21"/>
    </row>
    <row r="53" spans="2:15" x14ac:dyDescent="0.3">
      <c r="B53" s="21"/>
      <c r="C53" s="21"/>
      <c r="D53" s="22"/>
      <c r="E53" s="22"/>
      <c r="F53" s="22"/>
      <c r="G53" s="22"/>
      <c r="H53" s="22"/>
      <c r="I53" s="22"/>
      <c r="J53" s="22"/>
      <c r="K53" s="22"/>
      <c r="L53" s="22"/>
      <c r="M53" s="22"/>
      <c r="N53" s="22"/>
      <c r="O53" s="21"/>
    </row>
    <row r="54" spans="2:15" x14ac:dyDescent="0.3">
      <c r="B54" s="21"/>
      <c r="C54" s="21"/>
      <c r="D54" s="22"/>
      <c r="E54" s="22"/>
      <c r="F54" s="22"/>
      <c r="G54" s="22"/>
      <c r="H54" s="22"/>
      <c r="I54" s="22"/>
      <c r="J54" s="22"/>
      <c r="K54" s="22"/>
      <c r="L54" s="22"/>
      <c r="M54" s="22"/>
      <c r="N54" s="22"/>
      <c r="O54" s="21"/>
    </row>
    <row r="55" spans="2:15" x14ac:dyDescent="0.3">
      <c r="B55" s="21"/>
      <c r="C55" s="21"/>
      <c r="D55" s="22"/>
      <c r="E55" s="22"/>
      <c r="F55" s="22"/>
      <c r="G55" s="22"/>
      <c r="H55" s="22"/>
      <c r="I55" s="22"/>
      <c r="J55" s="22"/>
      <c r="K55" s="22"/>
      <c r="L55" s="22"/>
      <c r="M55" s="22"/>
      <c r="N55" s="22"/>
      <c r="O55" s="21"/>
    </row>
    <row r="56" spans="2:15" x14ac:dyDescent="0.3">
      <c r="B56" s="21"/>
      <c r="C56" s="21"/>
      <c r="D56" s="22"/>
      <c r="E56" s="22"/>
      <c r="F56" s="22"/>
      <c r="G56" s="22"/>
      <c r="H56" s="22"/>
      <c r="I56" s="22"/>
      <c r="J56" s="22"/>
      <c r="K56" s="22"/>
      <c r="L56" s="22"/>
      <c r="M56" s="22"/>
      <c r="N56" s="22"/>
      <c r="O56" s="21"/>
    </row>
    <row r="57" spans="2:15" x14ac:dyDescent="0.3">
      <c r="B57" s="21"/>
      <c r="C57" s="21"/>
      <c r="D57" s="22"/>
      <c r="E57" s="22"/>
      <c r="F57" s="22"/>
      <c r="G57" s="22"/>
      <c r="H57" s="22"/>
      <c r="I57" s="22"/>
      <c r="J57" s="22"/>
      <c r="K57" s="22"/>
      <c r="L57" s="22"/>
      <c r="M57" s="22"/>
      <c r="N57" s="22"/>
      <c r="O57" s="21"/>
    </row>
    <row r="58" spans="2:15" x14ac:dyDescent="0.3">
      <c r="B58" s="21"/>
      <c r="C58" s="21"/>
      <c r="D58" s="22"/>
      <c r="E58" s="22"/>
      <c r="F58" s="22"/>
      <c r="G58" s="22"/>
      <c r="H58" s="22"/>
      <c r="I58" s="22"/>
      <c r="J58" s="22"/>
      <c r="K58" s="22"/>
      <c r="L58" s="22"/>
      <c r="M58" s="22"/>
      <c r="N58" s="22"/>
      <c r="O58" s="21"/>
    </row>
    <row r="59" spans="2:15" x14ac:dyDescent="0.3">
      <c r="B59" s="21"/>
      <c r="C59" s="21"/>
      <c r="D59" s="22"/>
      <c r="E59" s="22"/>
      <c r="F59" s="22"/>
      <c r="G59" s="22"/>
      <c r="H59" s="22"/>
      <c r="I59" s="22"/>
      <c r="J59" s="22"/>
      <c r="K59" s="22"/>
      <c r="L59" s="22"/>
      <c r="M59" s="22"/>
      <c r="N59" s="22"/>
      <c r="O59" s="21"/>
    </row>
    <row r="60" spans="2:15" x14ac:dyDescent="0.3">
      <c r="B60" s="21"/>
      <c r="C60" s="21"/>
      <c r="D60" s="22"/>
      <c r="E60" s="22"/>
      <c r="F60" s="22"/>
      <c r="G60" s="22"/>
      <c r="H60" s="22"/>
      <c r="I60" s="22"/>
      <c r="J60" s="22"/>
      <c r="K60" s="22"/>
      <c r="L60" s="22"/>
      <c r="M60" s="22"/>
      <c r="N60" s="22"/>
      <c r="O60" s="21"/>
    </row>
    <row r="61" spans="2:15" x14ac:dyDescent="0.3">
      <c r="B61" s="21"/>
      <c r="C61" s="21"/>
      <c r="D61" s="22"/>
      <c r="E61" s="22"/>
      <c r="F61" s="22"/>
      <c r="G61" s="22"/>
      <c r="H61" s="22"/>
      <c r="I61" s="22"/>
      <c r="J61" s="22"/>
      <c r="K61" s="22"/>
      <c r="L61" s="22"/>
      <c r="M61" s="22"/>
      <c r="N61" s="22"/>
      <c r="O61" s="21"/>
    </row>
    <row r="62" spans="2:15" x14ac:dyDescent="0.3">
      <c r="B62" s="21"/>
      <c r="C62" s="21"/>
      <c r="D62" s="22"/>
      <c r="E62" s="22"/>
      <c r="F62" s="22"/>
      <c r="G62" s="22"/>
      <c r="H62" s="22"/>
      <c r="I62" s="22"/>
      <c r="J62" s="22"/>
      <c r="K62" s="22"/>
      <c r="L62" s="22"/>
      <c r="M62" s="22"/>
      <c r="N62" s="22"/>
      <c r="O62" s="21"/>
    </row>
    <row r="63" spans="2:15" x14ac:dyDescent="0.3">
      <c r="B63" s="21"/>
      <c r="C63" s="21"/>
      <c r="D63" s="22"/>
      <c r="E63" s="22"/>
      <c r="F63" s="22"/>
      <c r="G63" s="22"/>
      <c r="H63" s="22"/>
      <c r="I63" s="22"/>
      <c r="J63" s="22"/>
      <c r="K63" s="22"/>
      <c r="L63" s="22"/>
      <c r="M63" s="22"/>
      <c r="N63" s="22"/>
      <c r="O63" s="21"/>
    </row>
    <row r="64" spans="2:15" x14ac:dyDescent="0.3">
      <c r="B64" s="21"/>
      <c r="C64" s="21"/>
      <c r="D64" s="22"/>
      <c r="E64" s="22"/>
      <c r="F64" s="22"/>
      <c r="G64" s="22"/>
      <c r="H64" s="22"/>
      <c r="I64" s="22"/>
      <c r="J64" s="22"/>
      <c r="K64" s="22"/>
      <c r="L64" s="22"/>
      <c r="M64" s="22"/>
      <c r="N64" s="22"/>
      <c r="O64" s="21"/>
    </row>
    <row r="65" spans="2:15" x14ac:dyDescent="0.3">
      <c r="B65" s="21"/>
      <c r="C65" s="21"/>
      <c r="D65" s="22"/>
      <c r="E65" s="22"/>
      <c r="F65" s="22"/>
      <c r="G65" s="22"/>
      <c r="H65" s="22"/>
      <c r="I65" s="22"/>
      <c r="J65" s="22"/>
      <c r="K65" s="22"/>
      <c r="L65" s="22"/>
      <c r="M65" s="22"/>
      <c r="N65" s="22"/>
      <c r="O65" s="21"/>
    </row>
    <row r="66" spans="2:15" x14ac:dyDescent="0.3">
      <c r="B66" s="21"/>
      <c r="C66" s="21"/>
      <c r="D66" s="22"/>
      <c r="E66" s="22"/>
      <c r="F66" s="22"/>
      <c r="G66" s="22"/>
      <c r="H66" s="22"/>
      <c r="I66" s="22"/>
      <c r="J66" s="22"/>
      <c r="K66" s="22"/>
      <c r="L66" s="22"/>
      <c r="M66" s="22"/>
      <c r="N66" s="22"/>
      <c r="O66" s="21"/>
    </row>
    <row r="67" spans="2:15" x14ac:dyDescent="0.3">
      <c r="B67" s="21"/>
      <c r="C67" s="21"/>
      <c r="D67" s="22"/>
      <c r="E67" s="22"/>
      <c r="F67" s="22"/>
      <c r="G67" s="22"/>
      <c r="H67" s="22"/>
      <c r="I67" s="22"/>
      <c r="J67" s="22"/>
      <c r="K67" s="22"/>
      <c r="L67" s="22"/>
      <c r="M67" s="22"/>
      <c r="N67" s="22"/>
      <c r="O67" s="21"/>
    </row>
    <row r="68" spans="2:15" x14ac:dyDescent="0.3">
      <c r="B68" s="21"/>
      <c r="C68" s="21"/>
      <c r="D68" s="22"/>
      <c r="E68" s="22"/>
      <c r="F68" s="22"/>
      <c r="G68" s="22"/>
      <c r="H68" s="22"/>
      <c r="I68" s="22"/>
      <c r="J68" s="22"/>
      <c r="K68" s="22"/>
      <c r="L68" s="22"/>
      <c r="M68" s="22"/>
      <c r="N68" s="22"/>
      <c r="O68" s="21"/>
    </row>
    <row r="69" spans="2:15" x14ac:dyDescent="0.3">
      <c r="B69" s="21"/>
      <c r="C69" s="21"/>
      <c r="D69" s="22"/>
      <c r="E69" s="22"/>
      <c r="F69" s="22"/>
      <c r="G69" s="22"/>
      <c r="H69" s="22"/>
      <c r="I69" s="22"/>
      <c r="J69" s="22"/>
      <c r="K69" s="22"/>
      <c r="L69" s="22"/>
      <c r="M69" s="22"/>
      <c r="N69" s="22"/>
      <c r="O69" s="21"/>
    </row>
    <row r="70" spans="2:15" x14ac:dyDescent="0.3">
      <c r="B70" s="21"/>
      <c r="C70" s="21"/>
      <c r="D70" s="22"/>
      <c r="E70" s="22"/>
      <c r="F70" s="22"/>
      <c r="G70" s="22"/>
      <c r="H70" s="22"/>
      <c r="I70" s="22"/>
      <c r="J70" s="22"/>
      <c r="K70" s="22"/>
      <c r="L70" s="22"/>
      <c r="M70" s="22"/>
      <c r="N70" s="22"/>
      <c r="O70" s="21"/>
    </row>
    <row r="71" spans="2:15" x14ac:dyDescent="0.3">
      <c r="B71" s="21"/>
      <c r="C71" s="21"/>
      <c r="D71" s="22"/>
      <c r="E71" s="22"/>
      <c r="F71" s="22"/>
      <c r="G71" s="22"/>
      <c r="H71" s="22"/>
      <c r="I71" s="22"/>
      <c r="J71" s="22"/>
      <c r="K71" s="22"/>
      <c r="L71" s="22"/>
      <c r="M71" s="22"/>
      <c r="N71" s="22"/>
      <c r="O71" s="21"/>
    </row>
    <row r="72" spans="2:15" x14ac:dyDescent="0.3">
      <c r="B72" s="21"/>
      <c r="C72" s="21"/>
      <c r="D72" s="22"/>
      <c r="E72" s="22"/>
      <c r="F72" s="22"/>
      <c r="G72" s="22"/>
      <c r="H72" s="22"/>
      <c r="I72" s="22"/>
      <c r="J72" s="22"/>
      <c r="K72" s="22"/>
      <c r="L72" s="22"/>
      <c r="M72" s="22"/>
      <c r="N72" s="22"/>
      <c r="O72" s="21"/>
    </row>
    <row r="73" spans="2:15" x14ac:dyDescent="0.3">
      <c r="B73" s="21"/>
      <c r="C73" s="21"/>
      <c r="D73" s="22"/>
      <c r="E73" s="22"/>
      <c r="F73" s="22"/>
      <c r="G73" s="22"/>
      <c r="H73" s="22"/>
      <c r="I73" s="22"/>
      <c r="J73" s="22"/>
      <c r="K73" s="22"/>
      <c r="L73" s="22"/>
      <c r="M73" s="22"/>
      <c r="N73" s="22"/>
      <c r="O73" s="21"/>
    </row>
    <row r="74" spans="2:15" x14ac:dyDescent="0.3">
      <c r="B74" s="21"/>
      <c r="C74" s="21"/>
      <c r="D74" s="22"/>
      <c r="E74" s="22"/>
      <c r="F74" s="22"/>
      <c r="G74" s="22"/>
      <c r="H74" s="22"/>
      <c r="I74" s="22"/>
      <c r="J74" s="22"/>
      <c r="K74" s="22"/>
      <c r="L74" s="22"/>
      <c r="M74" s="22"/>
      <c r="N74" s="22"/>
      <c r="O74" s="21"/>
    </row>
    <row r="75" spans="2:15" x14ac:dyDescent="0.3">
      <c r="B75" s="21"/>
      <c r="C75" s="21"/>
      <c r="D75" s="22"/>
      <c r="E75" s="22"/>
      <c r="F75" s="22"/>
      <c r="G75" s="22"/>
      <c r="H75" s="22"/>
      <c r="I75" s="22"/>
      <c r="J75" s="22"/>
      <c r="K75" s="22"/>
      <c r="L75" s="22"/>
      <c r="M75" s="22"/>
      <c r="N75" s="22"/>
      <c r="O75" s="21"/>
    </row>
    <row r="76" spans="2:15" x14ac:dyDescent="0.3">
      <c r="B76" s="21"/>
      <c r="C76" s="21"/>
      <c r="D76" s="22"/>
      <c r="E76" s="22"/>
      <c r="F76" s="22"/>
      <c r="G76" s="22"/>
      <c r="H76" s="22"/>
      <c r="I76" s="22"/>
      <c r="J76" s="22"/>
      <c r="K76" s="22"/>
      <c r="L76" s="22"/>
      <c r="M76" s="22"/>
      <c r="N76" s="22"/>
      <c r="O76" s="21"/>
    </row>
    <row r="77" spans="2:15" x14ac:dyDescent="0.3">
      <c r="B77" s="21"/>
      <c r="C77" s="21"/>
      <c r="D77" s="22"/>
      <c r="E77" s="22"/>
      <c r="F77" s="22"/>
      <c r="G77" s="22"/>
      <c r="H77" s="22"/>
      <c r="I77" s="22"/>
      <c r="J77" s="22"/>
      <c r="K77" s="22"/>
      <c r="L77" s="22"/>
      <c r="M77" s="22"/>
      <c r="N77" s="22"/>
      <c r="O77" s="21"/>
    </row>
    <row r="78" spans="2:15" x14ac:dyDescent="0.3">
      <c r="B78" s="21"/>
      <c r="C78" s="21"/>
      <c r="D78" s="22"/>
      <c r="E78" s="22"/>
      <c r="F78" s="22"/>
      <c r="G78" s="22"/>
      <c r="H78" s="22"/>
      <c r="I78" s="22"/>
      <c r="J78" s="22"/>
      <c r="K78" s="22"/>
      <c r="L78" s="22"/>
      <c r="M78" s="22"/>
      <c r="N78" s="22"/>
      <c r="O78" s="21"/>
    </row>
    <row r="79" spans="2:15" x14ac:dyDescent="0.3">
      <c r="B79" s="21"/>
      <c r="C79" s="21"/>
      <c r="D79" s="22"/>
      <c r="E79" s="22"/>
      <c r="F79" s="22"/>
      <c r="G79" s="22"/>
      <c r="H79" s="22"/>
      <c r="I79" s="22"/>
      <c r="J79" s="22"/>
      <c r="K79" s="22"/>
      <c r="L79" s="22"/>
      <c r="M79" s="22"/>
      <c r="N79" s="22"/>
      <c r="O79" s="21"/>
    </row>
    <row r="80" spans="2:15" x14ac:dyDescent="0.3">
      <c r="B80" s="21"/>
      <c r="C80" s="21"/>
      <c r="D80" s="22"/>
      <c r="E80" s="22"/>
      <c r="F80" s="22"/>
      <c r="G80" s="22"/>
      <c r="H80" s="22"/>
      <c r="I80" s="22"/>
      <c r="J80" s="22"/>
      <c r="K80" s="22"/>
      <c r="L80" s="22"/>
      <c r="M80" s="22"/>
      <c r="N80" s="22"/>
      <c r="O80" s="21"/>
    </row>
    <row r="81" spans="2:15" x14ac:dyDescent="0.3">
      <c r="B81" s="21"/>
      <c r="C81" s="21"/>
      <c r="D81" s="22"/>
      <c r="E81" s="22"/>
      <c r="F81" s="22"/>
      <c r="G81" s="22"/>
      <c r="H81" s="22"/>
      <c r="I81" s="22"/>
      <c r="J81" s="22"/>
      <c r="K81" s="22"/>
      <c r="L81" s="22"/>
      <c r="M81" s="22"/>
      <c r="N81" s="22"/>
      <c r="O81" s="21"/>
    </row>
    <row r="82" spans="2:15" x14ac:dyDescent="0.3">
      <c r="B82" s="21"/>
      <c r="C82" s="21"/>
      <c r="D82" s="22"/>
      <c r="E82" s="22"/>
      <c r="F82" s="22"/>
      <c r="G82" s="22"/>
      <c r="H82" s="22"/>
      <c r="I82" s="22"/>
      <c r="J82" s="22"/>
      <c r="K82" s="22"/>
      <c r="L82" s="22"/>
      <c r="M82" s="22"/>
      <c r="N82" s="22"/>
      <c r="O82" s="21"/>
    </row>
    <row r="83" spans="2:15" x14ac:dyDescent="0.3">
      <c r="B83" s="21"/>
      <c r="C83" s="21"/>
      <c r="D83" s="22"/>
      <c r="E83" s="22"/>
      <c r="F83" s="22"/>
      <c r="G83" s="22"/>
      <c r="H83" s="22"/>
      <c r="I83" s="22"/>
      <c r="J83" s="22"/>
      <c r="K83" s="22"/>
      <c r="L83" s="22"/>
      <c r="M83" s="22"/>
      <c r="N83" s="22"/>
      <c r="O83" s="21"/>
    </row>
    <row r="84" spans="2:15" x14ac:dyDescent="0.3">
      <c r="B84" s="21"/>
      <c r="C84" s="21"/>
      <c r="D84" s="22"/>
      <c r="E84" s="22"/>
      <c r="F84" s="22"/>
      <c r="G84" s="22"/>
      <c r="H84" s="22"/>
      <c r="I84" s="22"/>
      <c r="J84" s="22"/>
      <c r="K84" s="22"/>
      <c r="L84" s="22"/>
      <c r="M84" s="22"/>
      <c r="N84" s="22"/>
      <c r="O84" s="21"/>
    </row>
    <row r="85" spans="2:15" x14ac:dyDescent="0.3">
      <c r="B85" s="21"/>
      <c r="C85" s="21"/>
      <c r="D85" s="22"/>
      <c r="E85" s="22"/>
      <c r="F85" s="22"/>
      <c r="G85" s="22"/>
      <c r="H85" s="22"/>
      <c r="I85" s="22"/>
      <c r="J85" s="22"/>
      <c r="K85" s="22"/>
      <c r="L85" s="22"/>
      <c r="M85" s="22"/>
      <c r="N85" s="22"/>
      <c r="O85" s="21"/>
    </row>
    <row r="86" spans="2:15" x14ac:dyDescent="0.3">
      <c r="B86" s="21"/>
      <c r="C86" s="21"/>
      <c r="D86" s="22"/>
      <c r="E86" s="22"/>
      <c r="F86" s="22"/>
      <c r="G86" s="22"/>
      <c r="H86" s="22"/>
      <c r="I86" s="22"/>
      <c r="J86" s="22"/>
      <c r="K86" s="22"/>
      <c r="L86" s="22"/>
      <c r="M86" s="22"/>
      <c r="N86" s="22"/>
      <c r="O86" s="21"/>
    </row>
    <row r="87" spans="2:15" x14ac:dyDescent="0.3">
      <c r="B87" s="21"/>
      <c r="C87" s="21"/>
      <c r="D87" s="22"/>
      <c r="E87" s="22"/>
      <c r="F87" s="22"/>
      <c r="G87" s="22"/>
      <c r="H87" s="22"/>
      <c r="I87" s="22"/>
      <c r="J87" s="22"/>
      <c r="K87" s="22"/>
      <c r="L87" s="22"/>
      <c r="M87" s="22"/>
      <c r="N87" s="22"/>
      <c r="O87" s="21"/>
    </row>
    <row r="88" spans="2:15" x14ac:dyDescent="0.3">
      <c r="B88" s="21"/>
      <c r="C88" s="21"/>
      <c r="D88" s="22"/>
      <c r="E88" s="22"/>
      <c r="F88" s="22"/>
      <c r="G88" s="22"/>
      <c r="H88" s="22"/>
      <c r="I88" s="22"/>
      <c r="J88" s="22"/>
      <c r="K88" s="22"/>
      <c r="L88" s="22"/>
      <c r="M88" s="22"/>
      <c r="N88" s="22"/>
      <c r="O88" s="21"/>
    </row>
    <row r="89" spans="2:15" x14ac:dyDescent="0.3">
      <c r="B89" s="21"/>
      <c r="C89" s="21"/>
      <c r="D89" s="22"/>
      <c r="E89" s="22"/>
      <c r="F89" s="22"/>
      <c r="G89" s="22"/>
      <c r="H89" s="22"/>
      <c r="I89" s="22"/>
      <c r="J89" s="22"/>
      <c r="K89" s="22"/>
      <c r="L89" s="22"/>
      <c r="M89" s="22"/>
      <c r="N89" s="22"/>
      <c r="O89" s="21"/>
    </row>
    <row r="90" spans="2:15" x14ac:dyDescent="0.3">
      <c r="B90" s="21"/>
      <c r="C90" s="21"/>
      <c r="D90" s="22"/>
      <c r="E90" s="22"/>
      <c r="F90" s="22"/>
      <c r="G90" s="22"/>
      <c r="H90" s="22"/>
      <c r="I90" s="22"/>
      <c r="J90" s="22"/>
      <c r="K90" s="22"/>
      <c r="L90" s="22"/>
      <c r="M90" s="22"/>
      <c r="N90" s="22"/>
      <c r="O90" s="21"/>
    </row>
    <row r="91" spans="2:15" x14ac:dyDescent="0.3">
      <c r="B91" s="21"/>
      <c r="C91" s="21"/>
      <c r="D91" s="22"/>
      <c r="E91" s="22"/>
      <c r="F91" s="22"/>
      <c r="G91" s="22"/>
      <c r="H91" s="22"/>
      <c r="I91" s="22"/>
      <c r="J91" s="22"/>
      <c r="K91" s="22"/>
      <c r="L91" s="22"/>
      <c r="M91" s="22"/>
      <c r="N91" s="22"/>
      <c r="O91" s="21"/>
    </row>
    <row r="92" spans="2:15" x14ac:dyDescent="0.3">
      <c r="B92" s="21"/>
      <c r="C92" s="21"/>
      <c r="D92" s="22"/>
      <c r="E92" s="22"/>
      <c r="F92" s="22"/>
      <c r="G92" s="22"/>
      <c r="H92" s="22"/>
      <c r="I92" s="22"/>
      <c r="J92" s="22"/>
      <c r="K92" s="22"/>
      <c r="L92" s="22"/>
      <c r="M92" s="22"/>
      <c r="N92" s="22"/>
      <c r="O92" s="21"/>
    </row>
    <row r="93" spans="2:15" x14ac:dyDescent="0.3">
      <c r="B93" s="21"/>
      <c r="C93" s="21"/>
      <c r="D93" s="22"/>
      <c r="E93" s="22"/>
      <c r="F93" s="22"/>
      <c r="G93" s="22"/>
      <c r="H93" s="22"/>
      <c r="I93" s="22"/>
      <c r="J93" s="22"/>
      <c r="K93" s="22"/>
      <c r="L93" s="22"/>
      <c r="M93" s="22"/>
      <c r="N93" s="22"/>
      <c r="O93" s="21"/>
    </row>
    <row r="94" spans="2:15" x14ac:dyDescent="0.3">
      <c r="B94" s="21"/>
      <c r="C94" s="21"/>
      <c r="D94" s="22"/>
      <c r="E94" s="22"/>
      <c r="F94" s="22"/>
      <c r="G94" s="22"/>
      <c r="H94" s="22"/>
      <c r="I94" s="22"/>
      <c r="J94" s="22"/>
      <c r="K94" s="22"/>
      <c r="L94" s="22"/>
      <c r="M94" s="22"/>
      <c r="N94" s="22"/>
      <c r="O94" s="21"/>
    </row>
    <row r="95" spans="2:15" x14ac:dyDescent="0.3">
      <c r="B95" s="21"/>
      <c r="C95" s="21"/>
      <c r="D95" s="22"/>
      <c r="E95" s="22"/>
      <c r="F95" s="22"/>
      <c r="G95" s="22"/>
      <c r="H95" s="22"/>
      <c r="I95" s="22"/>
      <c r="J95" s="22"/>
      <c r="K95" s="22"/>
      <c r="L95" s="22"/>
      <c r="M95" s="22"/>
      <c r="N95" s="22"/>
      <c r="O95" s="21"/>
    </row>
    <row r="96" spans="2:15" x14ac:dyDescent="0.3">
      <c r="B96" s="21"/>
      <c r="C96" s="21"/>
      <c r="D96" s="22"/>
      <c r="E96" s="22"/>
      <c r="F96" s="22"/>
      <c r="G96" s="22"/>
      <c r="H96" s="22"/>
      <c r="I96" s="22"/>
      <c r="J96" s="22"/>
      <c r="K96" s="22"/>
      <c r="L96" s="22"/>
      <c r="M96" s="22"/>
      <c r="N96" s="22"/>
      <c r="O96" s="21"/>
    </row>
    <row r="97" spans="2:15" x14ac:dyDescent="0.3">
      <c r="B97" s="21"/>
      <c r="C97" s="21"/>
      <c r="D97" s="22"/>
      <c r="E97" s="22"/>
      <c r="F97" s="22"/>
      <c r="G97" s="22"/>
      <c r="H97" s="22"/>
      <c r="I97" s="22"/>
      <c r="J97" s="22"/>
      <c r="K97" s="22"/>
      <c r="L97" s="22"/>
      <c r="M97" s="22"/>
      <c r="N97" s="22"/>
      <c r="O97" s="21"/>
    </row>
    <row r="98" spans="2:15" x14ac:dyDescent="0.3">
      <c r="B98" s="21"/>
      <c r="C98" s="21"/>
      <c r="D98" s="22"/>
      <c r="E98" s="22"/>
      <c r="F98" s="22"/>
      <c r="G98" s="22"/>
      <c r="H98" s="22"/>
      <c r="I98" s="22"/>
      <c r="J98" s="22"/>
      <c r="K98" s="22"/>
      <c r="L98" s="22"/>
      <c r="M98" s="22"/>
      <c r="N98" s="22"/>
      <c r="O98" s="21"/>
    </row>
    <row r="99" spans="2:15" x14ac:dyDescent="0.3">
      <c r="B99" s="21"/>
      <c r="C99" s="21"/>
      <c r="D99" s="22"/>
      <c r="E99" s="22"/>
      <c r="F99" s="22"/>
      <c r="G99" s="22"/>
      <c r="H99" s="22"/>
      <c r="I99" s="22"/>
      <c r="J99" s="22"/>
      <c r="K99" s="22"/>
      <c r="L99" s="22"/>
      <c r="M99" s="22"/>
      <c r="N99" s="22"/>
      <c r="O99" s="21"/>
    </row>
    <row r="100" spans="2:15" x14ac:dyDescent="0.3">
      <c r="B100" s="21"/>
      <c r="C100" s="21"/>
      <c r="D100" s="22"/>
      <c r="E100" s="22"/>
      <c r="F100" s="22"/>
      <c r="G100" s="22"/>
      <c r="H100" s="22"/>
      <c r="I100" s="22"/>
      <c r="J100" s="22"/>
      <c r="K100" s="22"/>
      <c r="L100" s="22"/>
      <c r="M100" s="22"/>
      <c r="N100" s="22"/>
      <c r="O100" s="21"/>
    </row>
    <row r="101" spans="2:15" x14ac:dyDescent="0.3">
      <c r="B101" s="21"/>
      <c r="C101" s="21"/>
      <c r="D101" s="22"/>
      <c r="E101" s="22"/>
      <c r="F101" s="22"/>
      <c r="G101" s="22"/>
      <c r="H101" s="22"/>
      <c r="I101" s="22"/>
      <c r="J101" s="22"/>
      <c r="K101" s="22"/>
      <c r="L101" s="22"/>
      <c r="M101" s="22"/>
      <c r="N101" s="22"/>
      <c r="O101" s="21"/>
    </row>
    <row r="102" spans="2:15" x14ac:dyDescent="0.3">
      <c r="B102" s="21"/>
      <c r="C102" s="21"/>
      <c r="D102" s="22"/>
      <c r="E102" s="22"/>
      <c r="F102" s="22"/>
      <c r="G102" s="22"/>
      <c r="H102" s="22"/>
      <c r="I102" s="22"/>
      <c r="J102" s="22"/>
      <c r="K102" s="22"/>
      <c r="L102" s="22"/>
      <c r="M102" s="22"/>
      <c r="N102" s="22"/>
      <c r="O102" s="21"/>
    </row>
    <row r="103" spans="2:15" x14ac:dyDescent="0.3">
      <c r="B103" s="21"/>
      <c r="C103" s="21"/>
      <c r="D103" s="22"/>
      <c r="E103" s="22"/>
      <c r="F103" s="22"/>
      <c r="G103" s="22"/>
      <c r="H103" s="22"/>
      <c r="I103" s="22"/>
      <c r="J103" s="22"/>
      <c r="K103" s="22"/>
      <c r="L103" s="22"/>
      <c r="M103" s="22"/>
      <c r="N103" s="22"/>
      <c r="O103" s="21"/>
    </row>
    <row r="104" spans="2:15" x14ac:dyDescent="0.3">
      <c r="B104" s="21"/>
      <c r="C104" s="21"/>
      <c r="D104" s="22"/>
      <c r="E104" s="22"/>
      <c r="F104" s="22"/>
      <c r="G104" s="22"/>
      <c r="H104" s="22"/>
      <c r="I104" s="22"/>
      <c r="J104" s="22"/>
      <c r="K104" s="22"/>
      <c r="L104" s="22"/>
      <c r="M104" s="22"/>
      <c r="N104" s="22"/>
      <c r="O104" s="21"/>
    </row>
    <row r="105" spans="2:15" x14ac:dyDescent="0.3">
      <c r="B105" s="21"/>
      <c r="C105" s="21"/>
      <c r="D105" s="22"/>
      <c r="E105" s="22"/>
      <c r="F105" s="22"/>
      <c r="G105" s="22"/>
      <c r="H105" s="22"/>
      <c r="I105" s="22"/>
      <c r="J105" s="22"/>
      <c r="K105" s="22"/>
      <c r="L105" s="22"/>
      <c r="M105" s="22"/>
      <c r="N105" s="22"/>
      <c r="O105" s="21"/>
    </row>
    <row r="106" spans="2:15" x14ac:dyDescent="0.3">
      <c r="B106" s="21"/>
      <c r="C106" s="21"/>
      <c r="D106" s="22"/>
      <c r="E106" s="22"/>
      <c r="F106" s="22"/>
      <c r="G106" s="22"/>
      <c r="H106" s="22"/>
      <c r="I106" s="22"/>
      <c r="J106" s="22"/>
      <c r="K106" s="22"/>
      <c r="L106" s="22"/>
      <c r="M106" s="22"/>
      <c r="N106" s="22"/>
      <c r="O106" s="21"/>
    </row>
    <row r="107" spans="2:15" x14ac:dyDescent="0.3">
      <c r="B107" s="21"/>
      <c r="C107" s="21"/>
      <c r="D107" s="22"/>
      <c r="E107" s="22"/>
      <c r="F107" s="22"/>
      <c r="G107" s="22"/>
      <c r="H107" s="22"/>
      <c r="I107" s="22"/>
      <c r="J107" s="22"/>
      <c r="K107" s="22"/>
      <c r="L107" s="22"/>
      <c r="M107" s="22"/>
      <c r="N107" s="22"/>
      <c r="O107" s="21"/>
    </row>
    <row r="108" spans="2:15" x14ac:dyDescent="0.3">
      <c r="B108" s="21"/>
      <c r="C108" s="21"/>
      <c r="D108" s="22"/>
      <c r="E108" s="22"/>
      <c r="F108" s="22"/>
      <c r="G108" s="22"/>
      <c r="H108" s="22"/>
      <c r="I108" s="22"/>
      <c r="J108" s="22"/>
      <c r="K108" s="22"/>
      <c r="L108" s="22"/>
      <c r="M108" s="22"/>
      <c r="N108" s="22"/>
      <c r="O108" s="21"/>
    </row>
    <row r="109" spans="2:15" x14ac:dyDescent="0.3">
      <c r="B109" s="21"/>
      <c r="C109" s="21"/>
      <c r="D109" s="22"/>
      <c r="E109" s="22"/>
      <c r="F109" s="22"/>
      <c r="G109" s="22"/>
      <c r="H109" s="22"/>
      <c r="I109" s="22"/>
      <c r="J109" s="22"/>
      <c r="K109" s="22"/>
      <c r="L109" s="22"/>
      <c r="M109" s="22"/>
      <c r="N109" s="22"/>
      <c r="O109" s="21"/>
    </row>
    <row r="110" spans="2:15" x14ac:dyDescent="0.3">
      <c r="B110" s="21"/>
      <c r="C110" s="21"/>
      <c r="D110" s="22"/>
      <c r="E110" s="22"/>
      <c r="F110" s="22"/>
      <c r="G110" s="22"/>
      <c r="H110" s="22"/>
      <c r="I110" s="22"/>
      <c r="J110" s="22"/>
      <c r="K110" s="22"/>
      <c r="L110" s="22"/>
      <c r="M110" s="22"/>
      <c r="N110" s="22"/>
      <c r="O110" s="21"/>
    </row>
    <row r="111" spans="2:15" x14ac:dyDescent="0.3">
      <c r="B111" s="21"/>
      <c r="C111" s="21"/>
      <c r="D111" s="22"/>
      <c r="E111" s="22"/>
      <c r="F111" s="22"/>
      <c r="G111" s="22"/>
      <c r="H111" s="22"/>
      <c r="I111" s="22"/>
      <c r="J111" s="22"/>
      <c r="K111" s="22"/>
      <c r="L111" s="22"/>
      <c r="M111" s="22"/>
      <c r="N111" s="22"/>
      <c r="O111" s="21"/>
    </row>
    <row r="112" spans="2:15" x14ac:dyDescent="0.3">
      <c r="B112" s="21"/>
      <c r="C112" s="21"/>
      <c r="D112" s="22"/>
      <c r="E112" s="22"/>
      <c r="F112" s="22"/>
      <c r="G112" s="22"/>
      <c r="H112" s="22"/>
      <c r="I112" s="22"/>
      <c r="J112" s="22"/>
      <c r="K112" s="22"/>
      <c r="L112" s="22"/>
      <c r="M112" s="22"/>
      <c r="N112" s="22"/>
      <c r="O112" s="21"/>
    </row>
    <row r="113" spans="2:15" x14ac:dyDescent="0.3">
      <c r="B113" s="21"/>
      <c r="C113" s="21"/>
      <c r="D113" s="22"/>
      <c r="E113" s="22"/>
      <c r="F113" s="22"/>
      <c r="G113" s="22"/>
      <c r="H113" s="22"/>
      <c r="I113" s="22"/>
      <c r="J113" s="22"/>
      <c r="K113" s="22"/>
      <c r="L113" s="22"/>
      <c r="M113" s="22"/>
      <c r="N113" s="22"/>
      <c r="O113" s="2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promptTitle="Select Gun Brand" prompt="Select Gun Brand">
          <x14:formula1>
            <xm:f>Guns!$A$2:$A$50</xm:f>
          </x14:formula1>
          <xm:sqref>D5:D31</xm:sqref>
        </x14:dataValidation>
        <x14:dataValidation type="list" allowBlank="1" showInputMessage="1" showErrorMessage="1" promptTitle="Select Model" prompt="Select Model">
          <x14:formula1>
            <xm:f>Guns!$B$2:$B$50</xm:f>
          </x14:formula1>
          <xm:sqref>E5:E31</xm:sqref>
        </x14:dataValidation>
        <x14:dataValidation type="list" allowBlank="1" showInputMessage="1" showErrorMessage="1" promptTitle="Select Calibar" prompt="Select Calibar">
          <x14:formula1>
            <xm:f>Guns!$C$2:$C$500</xm:f>
          </x14:formula1>
          <xm:sqref>F5:F31</xm:sqref>
        </x14:dataValidation>
        <x14:dataValidation type="list" allowBlank="1" showInputMessage="1" showErrorMessage="1" promptTitle="Select Rifing" prompt="Select Rifing">
          <x14:formula1>
            <xm:f>Guns!$D$2:$D$25</xm:f>
          </x14:formula1>
          <xm:sqref>G5:G31</xm:sqref>
        </x14:dataValidation>
        <x14:dataValidation type="list" allowBlank="1" showInputMessage="1" showErrorMessage="1" promptTitle="Clip Capacity" prompt="Clip Capacity">
          <x14:formula1>
            <xm:f>Guns!$E$2:$E$32</xm:f>
          </x14:formula1>
          <xm:sqref>H5:H31</xm:sqref>
        </x14:dataValidation>
        <x14:dataValidation type="list" allowBlank="1" showInputMessage="1" showErrorMessage="1">
          <x14:formula1>
            <xm:f>Scopes!$A$2:$A$120</xm:f>
          </x14:formula1>
          <xm:sqref>I5:I31</xm:sqref>
        </x14:dataValidation>
        <x14:dataValidation type="list" allowBlank="1" showInputMessage="1" showErrorMessage="1">
          <x14:formula1>
            <xm:f>Scopes!$B$2:$B$100</xm:f>
          </x14:formula1>
          <xm:sqref>J5:J31</xm:sqref>
        </x14:dataValidation>
        <x14:dataValidation type="list" allowBlank="1" showInputMessage="1" showErrorMessage="1">
          <x14:formula1>
            <xm:f>Scopes!$C$2:$C$20</xm:f>
          </x14:formula1>
          <xm:sqref>K5:K31</xm:sqref>
        </x14:dataValidation>
        <x14:dataValidation type="list" allowBlank="1" showInputMessage="1" showErrorMessage="1">
          <x14:formula1>
            <xm:f>Scopes!$E$2:$E$50</xm:f>
          </x14:formula1>
          <xm:sqref>L5:L31</xm:sqref>
        </x14:dataValidation>
        <x14:dataValidation type="list" allowBlank="1" showInputMessage="1" showErrorMessage="1">
          <x14:formula1>
            <xm:f>Scopes!$F$2:$F$25</xm:f>
          </x14:formula1>
          <xm:sqref>M5:M31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88:K6013"/>
  <sheetViews>
    <sheetView zoomScale="73" zoomScaleNormal="73" workbookViewId="0">
      <selection activeCell="E9" sqref="E9"/>
    </sheetView>
  </sheetViews>
  <sheetFormatPr defaultRowHeight="14.4" x14ac:dyDescent="0.3"/>
  <sheetData>
    <row r="1288" spans="2:2" x14ac:dyDescent="0.3">
      <c r="B1288" t="s">
        <v>487</v>
      </c>
    </row>
    <row r="1293" spans="2:2" x14ac:dyDescent="0.3">
      <c r="B1293" t="s">
        <v>740</v>
      </c>
    </row>
    <row r="1294" spans="2:2" x14ac:dyDescent="0.3">
      <c r="B1294" t="s">
        <v>488</v>
      </c>
    </row>
    <row r="1301" spans="2:2" x14ac:dyDescent="0.3">
      <c r="B1301" t="s">
        <v>1228</v>
      </c>
    </row>
    <row r="1302" spans="2:2" x14ac:dyDescent="0.3">
      <c r="B1302" t="s">
        <v>489</v>
      </c>
    </row>
    <row r="1305" spans="2:2" x14ac:dyDescent="0.3">
      <c r="B1305" t="s">
        <v>447</v>
      </c>
    </row>
    <row r="1363" spans="3:6" x14ac:dyDescent="0.3">
      <c r="D1363" t="s">
        <v>760</v>
      </c>
    </row>
    <row r="1364" spans="3:6" x14ac:dyDescent="0.3">
      <c r="E1364" t="s">
        <v>2005</v>
      </c>
    </row>
    <row r="1365" spans="3:6" x14ac:dyDescent="0.3">
      <c r="F1365" t="s">
        <v>2006</v>
      </c>
    </row>
    <row r="1366" spans="3:6" x14ac:dyDescent="0.3">
      <c r="F1366" t="s">
        <v>2007</v>
      </c>
    </row>
    <row r="1367" spans="3:6" x14ac:dyDescent="0.3">
      <c r="F1367" t="s">
        <v>2008</v>
      </c>
    </row>
    <row r="1368" spans="3:6" x14ac:dyDescent="0.3">
      <c r="E1368" t="s">
        <v>1052</v>
      </c>
    </row>
    <row r="1369" spans="3:6" x14ac:dyDescent="0.3">
      <c r="F1369" t="s">
        <v>1053</v>
      </c>
    </row>
    <row r="1370" spans="3:6" x14ac:dyDescent="0.3">
      <c r="F1370" t="s">
        <v>1054</v>
      </c>
    </row>
    <row r="1371" spans="3:6" x14ac:dyDescent="0.3">
      <c r="F1371" t="s">
        <v>1055</v>
      </c>
    </row>
    <row r="1373" spans="3:6" x14ac:dyDescent="0.3">
      <c r="C1373" t="s">
        <v>482</v>
      </c>
    </row>
    <row r="1374" spans="3:6" x14ac:dyDescent="0.3">
      <c r="D1374" t="s">
        <v>2833</v>
      </c>
    </row>
    <row r="1375" spans="3:6" x14ac:dyDescent="0.3">
      <c r="D1375" t="s">
        <v>2834</v>
      </c>
    </row>
    <row r="1376" spans="3:6" x14ac:dyDescent="0.3">
      <c r="E1376" t="s">
        <v>2009</v>
      </c>
    </row>
    <row r="1379" spans="3:4" x14ac:dyDescent="0.3">
      <c r="C1379" t="s">
        <v>480</v>
      </c>
    </row>
    <row r="1380" spans="3:4" x14ac:dyDescent="0.3">
      <c r="D1380" t="s">
        <v>1056</v>
      </c>
    </row>
    <row r="1381" spans="3:4" x14ac:dyDescent="0.3">
      <c r="D1381" t="s">
        <v>2835</v>
      </c>
    </row>
    <row r="1382" spans="3:4" x14ac:dyDescent="0.3">
      <c r="D1382" t="s">
        <v>2835</v>
      </c>
    </row>
    <row r="1383" spans="3:4" x14ac:dyDescent="0.3">
      <c r="C1383" t="s">
        <v>483</v>
      </c>
    </row>
    <row r="1384" spans="3:4" x14ac:dyDescent="0.3">
      <c r="D1384" t="s">
        <v>2836</v>
      </c>
    </row>
    <row r="1387" spans="3:4" x14ac:dyDescent="0.3">
      <c r="C1387" t="s">
        <v>479</v>
      </c>
    </row>
    <row r="1388" spans="3:4" x14ac:dyDescent="0.3">
      <c r="D1388" t="s">
        <v>2837</v>
      </c>
    </row>
    <row r="1390" spans="3:4" x14ac:dyDescent="0.3">
      <c r="C1390" t="s">
        <v>486</v>
      </c>
    </row>
    <row r="1391" spans="3:4" x14ac:dyDescent="0.3">
      <c r="D1391" t="s">
        <v>2838</v>
      </c>
    </row>
    <row r="1392" spans="3:4" x14ac:dyDescent="0.3">
      <c r="D1392" t="s">
        <v>2839</v>
      </c>
    </row>
    <row r="1393" spans="3:7" x14ac:dyDescent="0.3">
      <c r="C1393" t="s">
        <v>482</v>
      </c>
    </row>
    <row r="1394" spans="3:7" x14ac:dyDescent="0.3">
      <c r="D1394" t="s">
        <v>2840</v>
      </c>
    </row>
    <row r="1395" spans="3:7" x14ac:dyDescent="0.3">
      <c r="E1395" t="s">
        <v>2840</v>
      </c>
    </row>
    <row r="1396" spans="3:7" x14ac:dyDescent="0.3">
      <c r="F1396" t="s">
        <v>2841</v>
      </c>
    </row>
    <row r="1397" spans="3:7" x14ac:dyDescent="0.3">
      <c r="F1397" t="s">
        <v>2842</v>
      </c>
    </row>
    <row r="1398" spans="3:7" x14ac:dyDescent="0.3">
      <c r="F1398" t="s">
        <v>2840</v>
      </c>
    </row>
    <row r="1399" spans="3:7" x14ac:dyDescent="0.3">
      <c r="G1399" t="s">
        <v>2841</v>
      </c>
    </row>
    <row r="1400" spans="3:7" x14ac:dyDescent="0.3">
      <c r="G1400" t="s">
        <v>2842</v>
      </c>
    </row>
    <row r="1401" spans="3:7" x14ac:dyDescent="0.3">
      <c r="E1401" t="s">
        <v>2843</v>
      </c>
    </row>
    <row r="1402" spans="3:7" x14ac:dyDescent="0.3">
      <c r="D1402" t="s">
        <v>2844</v>
      </c>
    </row>
    <row r="1403" spans="3:7" x14ac:dyDescent="0.3">
      <c r="E1403" t="s">
        <v>2844</v>
      </c>
    </row>
    <row r="1404" spans="3:7" x14ac:dyDescent="0.3">
      <c r="E1404" t="s">
        <v>2845</v>
      </c>
    </row>
    <row r="1405" spans="3:7" x14ac:dyDescent="0.3">
      <c r="D1405" t="s">
        <v>2010</v>
      </c>
    </row>
    <row r="1406" spans="3:7" x14ac:dyDescent="0.3">
      <c r="E1406" t="s">
        <v>2846</v>
      </c>
    </row>
    <row r="1407" spans="3:7" x14ac:dyDescent="0.3">
      <c r="F1407" t="s">
        <v>2847</v>
      </c>
    </row>
    <row r="1408" spans="3:7" x14ac:dyDescent="0.3">
      <c r="E1408" t="s">
        <v>2848</v>
      </c>
    </row>
    <row r="1409" spans="4:6" x14ac:dyDescent="0.3">
      <c r="E1409" t="s">
        <v>2848</v>
      </c>
    </row>
    <row r="1410" spans="4:6" x14ac:dyDescent="0.3">
      <c r="E1410" t="s">
        <v>2848</v>
      </c>
    </row>
    <row r="1411" spans="4:6" x14ac:dyDescent="0.3">
      <c r="E1411" t="s">
        <v>2011</v>
      </c>
    </row>
    <row r="1412" spans="4:6" x14ac:dyDescent="0.3">
      <c r="E1412" t="s">
        <v>2012</v>
      </c>
    </row>
    <row r="1413" spans="4:6" x14ac:dyDescent="0.3">
      <c r="D1413" t="s">
        <v>830</v>
      </c>
    </row>
    <row r="1414" spans="4:6" x14ac:dyDescent="0.3">
      <c r="E1414" t="s">
        <v>831</v>
      </c>
    </row>
    <row r="1415" spans="4:6" x14ac:dyDescent="0.3">
      <c r="D1415" t="s">
        <v>2013</v>
      </c>
    </row>
    <row r="1416" spans="4:6" x14ac:dyDescent="0.3">
      <c r="E1416" t="s">
        <v>1833</v>
      </c>
    </row>
    <row r="1417" spans="4:6" x14ac:dyDescent="0.3">
      <c r="E1417" t="s">
        <v>1057</v>
      </c>
    </row>
    <row r="1418" spans="4:6" x14ac:dyDescent="0.3">
      <c r="E1418" t="s">
        <v>1058</v>
      </c>
    </row>
    <row r="1419" spans="4:6" x14ac:dyDescent="0.3">
      <c r="D1419" t="s">
        <v>2849</v>
      </c>
    </row>
    <row r="1420" spans="4:6" x14ac:dyDescent="0.3">
      <c r="D1420" t="s">
        <v>2850</v>
      </c>
    </row>
    <row r="1421" spans="4:6" x14ac:dyDescent="0.3">
      <c r="E1421" t="s">
        <v>2851</v>
      </c>
    </row>
    <row r="1422" spans="4:6" x14ac:dyDescent="0.3">
      <c r="F1422" t="s">
        <v>2852</v>
      </c>
    </row>
    <row r="1423" spans="4:6" x14ac:dyDescent="0.3">
      <c r="F1423" t="s">
        <v>2853</v>
      </c>
    </row>
    <row r="1424" spans="4:6" x14ac:dyDescent="0.3">
      <c r="E1424" t="s">
        <v>2851</v>
      </c>
    </row>
    <row r="1425" spans="3:5" x14ac:dyDescent="0.3">
      <c r="E1425" t="s">
        <v>2851</v>
      </c>
    </row>
    <row r="1426" spans="3:5" x14ac:dyDescent="0.3">
      <c r="E1426" t="s">
        <v>2851</v>
      </c>
    </row>
    <row r="1427" spans="3:5" x14ac:dyDescent="0.3">
      <c r="E1427" t="s">
        <v>2854</v>
      </c>
    </row>
    <row r="1428" spans="3:5" x14ac:dyDescent="0.3">
      <c r="D1428" t="s">
        <v>2855</v>
      </c>
    </row>
    <row r="1429" spans="3:5" x14ac:dyDescent="0.3">
      <c r="E1429" t="s">
        <v>2856</v>
      </c>
    </row>
    <row r="1430" spans="3:5" x14ac:dyDescent="0.3">
      <c r="E1430" t="s">
        <v>2857</v>
      </c>
    </row>
    <row r="1431" spans="3:5" x14ac:dyDescent="0.3">
      <c r="E1431" t="s">
        <v>2858</v>
      </c>
    </row>
    <row r="1432" spans="3:5" x14ac:dyDescent="0.3">
      <c r="D1432" t="s">
        <v>2859</v>
      </c>
    </row>
    <row r="1433" spans="3:5" x14ac:dyDescent="0.3">
      <c r="E1433" t="s">
        <v>2860</v>
      </c>
    </row>
    <row r="1434" spans="3:5" x14ac:dyDescent="0.3">
      <c r="E1434" t="s">
        <v>2861</v>
      </c>
    </row>
    <row r="1435" spans="3:5" x14ac:dyDescent="0.3">
      <c r="E1435" t="s">
        <v>2862</v>
      </c>
    </row>
    <row r="1436" spans="3:5" x14ac:dyDescent="0.3">
      <c r="D1436" t="s">
        <v>1059</v>
      </c>
    </row>
    <row r="1437" spans="3:5" x14ac:dyDescent="0.3">
      <c r="D1437" t="s">
        <v>2014</v>
      </c>
    </row>
    <row r="1438" spans="3:5" x14ac:dyDescent="0.3">
      <c r="C1438" t="s">
        <v>478</v>
      </c>
    </row>
    <row r="1439" spans="3:5" x14ac:dyDescent="0.3">
      <c r="D1439" t="s">
        <v>2863</v>
      </c>
    </row>
    <row r="1440" spans="3:5" x14ac:dyDescent="0.3">
      <c r="D1440" t="s">
        <v>1834</v>
      </c>
    </row>
    <row r="1441" spans="4:6" x14ac:dyDescent="0.3">
      <c r="D1441" t="s">
        <v>1835</v>
      </c>
    </row>
    <row r="1442" spans="4:6" x14ac:dyDescent="0.3">
      <c r="D1442" t="s">
        <v>1008</v>
      </c>
    </row>
    <row r="1443" spans="4:6" x14ac:dyDescent="0.3">
      <c r="E1443" t="s">
        <v>1009</v>
      </c>
    </row>
    <row r="1444" spans="4:6" x14ac:dyDescent="0.3">
      <c r="D1444" t="s">
        <v>1836</v>
      </c>
    </row>
    <row r="1445" spans="4:6" x14ac:dyDescent="0.3">
      <c r="E1445" t="s">
        <v>1837</v>
      </c>
    </row>
    <row r="1446" spans="4:6" x14ac:dyDescent="0.3">
      <c r="E1446" t="s">
        <v>1838</v>
      </c>
    </row>
    <row r="1447" spans="4:6" x14ac:dyDescent="0.3">
      <c r="E1447" t="s">
        <v>1837</v>
      </c>
    </row>
    <row r="1448" spans="4:6" x14ac:dyDescent="0.3">
      <c r="D1448" t="s">
        <v>2864</v>
      </c>
    </row>
    <row r="1449" spans="4:6" x14ac:dyDescent="0.3">
      <c r="D1449" t="s">
        <v>1839</v>
      </c>
    </row>
    <row r="1450" spans="4:6" x14ac:dyDescent="0.3">
      <c r="D1450" t="s">
        <v>1840</v>
      </c>
    </row>
    <row r="1451" spans="4:6" x14ac:dyDescent="0.3">
      <c r="E1451" t="s">
        <v>1060</v>
      </c>
    </row>
    <row r="1452" spans="4:6" x14ac:dyDescent="0.3">
      <c r="E1452" t="s">
        <v>1841</v>
      </c>
    </row>
    <row r="1453" spans="4:6" x14ac:dyDescent="0.3">
      <c r="F1453" t="s">
        <v>2015</v>
      </c>
    </row>
    <row r="1454" spans="4:6" x14ac:dyDescent="0.3">
      <c r="F1454" t="s">
        <v>2016</v>
      </c>
    </row>
    <row r="1455" spans="4:6" x14ac:dyDescent="0.3">
      <c r="E1455" t="s">
        <v>2865</v>
      </c>
    </row>
    <row r="1456" spans="4:6" x14ac:dyDescent="0.3">
      <c r="E1456" t="s">
        <v>2866</v>
      </c>
    </row>
    <row r="1457" spans="2:5" x14ac:dyDescent="0.3">
      <c r="E1457" t="s">
        <v>1061</v>
      </c>
    </row>
    <row r="1458" spans="2:5" x14ac:dyDescent="0.3">
      <c r="D1458" t="s">
        <v>1842</v>
      </c>
    </row>
    <row r="1459" spans="2:5" x14ac:dyDescent="0.3">
      <c r="E1459" t="s">
        <v>1843</v>
      </c>
    </row>
    <row r="1460" spans="2:5" x14ac:dyDescent="0.3">
      <c r="E1460" t="s">
        <v>1844</v>
      </c>
    </row>
    <row r="1461" spans="2:5" x14ac:dyDescent="0.3">
      <c r="E1461" t="s">
        <v>1845</v>
      </c>
    </row>
    <row r="1462" spans="2:5" x14ac:dyDescent="0.3">
      <c r="D1462" t="s">
        <v>2867</v>
      </c>
    </row>
    <row r="1463" spans="2:5" x14ac:dyDescent="0.3">
      <c r="D1463" t="s">
        <v>2017</v>
      </c>
    </row>
    <row r="1464" spans="2:5" x14ac:dyDescent="0.3">
      <c r="B1464" t="s">
        <v>2884</v>
      </c>
      <c r="D1464" t="s">
        <v>2018</v>
      </c>
    </row>
    <row r="1465" spans="2:5" x14ac:dyDescent="0.3">
      <c r="D1465" t="s">
        <v>2868</v>
      </c>
    </row>
    <row r="1466" spans="2:5" x14ac:dyDescent="0.3">
      <c r="D1466" t="s">
        <v>2869</v>
      </c>
    </row>
    <row r="1467" spans="2:5" x14ac:dyDescent="0.3">
      <c r="E1467" t="s">
        <v>2870</v>
      </c>
    </row>
    <row r="1468" spans="2:5" x14ac:dyDescent="0.3">
      <c r="E1468" t="s">
        <v>2019</v>
      </c>
    </row>
    <row r="1469" spans="2:5" x14ac:dyDescent="0.3">
      <c r="E1469" t="s">
        <v>1062</v>
      </c>
    </row>
    <row r="1470" spans="2:5" x14ac:dyDescent="0.3">
      <c r="E1470" t="s">
        <v>1846</v>
      </c>
    </row>
    <row r="1471" spans="2:5" x14ac:dyDescent="0.3">
      <c r="D1471" t="s">
        <v>1847</v>
      </c>
    </row>
    <row r="1472" spans="2:5" x14ac:dyDescent="0.3">
      <c r="E1472" t="s">
        <v>945</v>
      </c>
    </row>
    <row r="1473" spans="2:7" x14ac:dyDescent="0.3">
      <c r="E1473" t="s">
        <v>2871</v>
      </c>
    </row>
    <row r="1474" spans="2:7" x14ac:dyDescent="0.3">
      <c r="D1474" t="s">
        <v>2872</v>
      </c>
    </row>
    <row r="1475" spans="2:7" x14ac:dyDescent="0.3">
      <c r="E1475" t="s">
        <v>1848</v>
      </c>
    </row>
    <row r="1476" spans="2:7" x14ac:dyDescent="0.3">
      <c r="F1476" t="s">
        <v>1849</v>
      </c>
    </row>
    <row r="1477" spans="2:7" x14ac:dyDescent="0.3">
      <c r="F1477" t="s">
        <v>1850</v>
      </c>
    </row>
    <row r="1478" spans="2:7" x14ac:dyDescent="0.3">
      <c r="F1478" t="s">
        <v>1851</v>
      </c>
    </row>
    <row r="1479" spans="2:7" x14ac:dyDescent="0.3">
      <c r="F1479" t="s">
        <v>1852</v>
      </c>
    </row>
    <row r="1480" spans="2:7" x14ac:dyDescent="0.3">
      <c r="G1480" t="s">
        <v>1853</v>
      </c>
    </row>
    <row r="1481" spans="2:7" x14ac:dyDescent="0.3">
      <c r="G1481" t="s">
        <v>1533</v>
      </c>
    </row>
    <row r="1482" spans="2:7" x14ac:dyDescent="0.3">
      <c r="G1482" t="s">
        <v>761</v>
      </c>
    </row>
    <row r="1483" spans="2:7" x14ac:dyDescent="0.3">
      <c r="E1483" t="s">
        <v>1854</v>
      </c>
    </row>
    <row r="1484" spans="2:7" x14ac:dyDescent="0.3">
      <c r="E1484" t="s">
        <v>1855</v>
      </c>
    </row>
    <row r="1485" spans="2:7" x14ac:dyDescent="0.3">
      <c r="D1485" t="s">
        <v>1856</v>
      </c>
    </row>
    <row r="1486" spans="2:7" x14ac:dyDescent="0.3">
      <c r="E1486" t="s">
        <v>1857</v>
      </c>
    </row>
    <row r="1487" spans="2:7" x14ac:dyDescent="0.3">
      <c r="E1487" t="s">
        <v>1858</v>
      </c>
    </row>
    <row r="1488" spans="2:7" x14ac:dyDescent="0.3">
      <c r="B1488" t="s">
        <v>490</v>
      </c>
      <c r="D1488" t="s">
        <v>1534</v>
      </c>
    </row>
    <row r="1489" spans="2:6" x14ac:dyDescent="0.3">
      <c r="E1489" t="s">
        <v>1535</v>
      </c>
    </row>
    <row r="1490" spans="2:6" x14ac:dyDescent="0.3">
      <c r="E1490" t="s">
        <v>1536</v>
      </c>
    </row>
    <row r="1491" spans="2:6" x14ac:dyDescent="0.3">
      <c r="E1491" t="s">
        <v>1859</v>
      </c>
    </row>
    <row r="1492" spans="2:6" x14ac:dyDescent="0.3">
      <c r="D1492" t="s">
        <v>1537</v>
      </c>
    </row>
    <row r="1493" spans="2:6" x14ac:dyDescent="0.3">
      <c r="E1493" t="s">
        <v>1538</v>
      </c>
    </row>
    <row r="1494" spans="2:6" x14ac:dyDescent="0.3">
      <c r="B1494" t="s">
        <v>1258</v>
      </c>
      <c r="E1494" t="s">
        <v>1539</v>
      </c>
    </row>
    <row r="1495" spans="2:6" x14ac:dyDescent="0.3">
      <c r="B1495" t="s">
        <v>1064</v>
      </c>
      <c r="E1495" t="s">
        <v>1860</v>
      </c>
    </row>
    <row r="1496" spans="2:6" x14ac:dyDescent="0.3">
      <c r="B1496" t="s">
        <v>1548</v>
      </c>
      <c r="E1496" t="s">
        <v>1540</v>
      </c>
    </row>
    <row r="1497" spans="2:6" x14ac:dyDescent="0.3">
      <c r="F1497" t="s">
        <v>1541</v>
      </c>
    </row>
    <row r="1498" spans="2:6" x14ac:dyDescent="0.3">
      <c r="B1498" t="s">
        <v>1863</v>
      </c>
      <c r="F1498" t="s">
        <v>1542</v>
      </c>
    </row>
    <row r="1499" spans="2:6" x14ac:dyDescent="0.3">
      <c r="B1499" t="s">
        <v>1550</v>
      </c>
      <c r="F1499" t="s">
        <v>1543</v>
      </c>
    </row>
    <row r="1500" spans="2:6" x14ac:dyDescent="0.3">
      <c r="B1500" t="s">
        <v>1259</v>
      </c>
      <c r="F1500" t="s">
        <v>1861</v>
      </c>
    </row>
    <row r="1501" spans="2:6" x14ac:dyDescent="0.3">
      <c r="B1501" t="s">
        <v>491</v>
      </c>
      <c r="F1501" t="s">
        <v>1063</v>
      </c>
    </row>
    <row r="1502" spans="2:6" x14ac:dyDescent="0.3">
      <c r="B1502" t="s">
        <v>492</v>
      </c>
      <c r="C1502" t="s">
        <v>480</v>
      </c>
    </row>
    <row r="1503" spans="2:6" x14ac:dyDescent="0.3">
      <c r="D1503" t="s">
        <v>2873</v>
      </c>
    </row>
    <row r="1504" spans="2:6" x14ac:dyDescent="0.3">
      <c r="D1504" t="s">
        <v>2874</v>
      </c>
    </row>
    <row r="1505" spans="4:8" x14ac:dyDescent="0.3">
      <c r="D1505" t="s">
        <v>1229</v>
      </c>
    </row>
    <row r="1506" spans="4:8" x14ac:dyDescent="0.3">
      <c r="D1506" t="s">
        <v>1230</v>
      </c>
    </row>
    <row r="1507" spans="4:8" x14ac:dyDescent="0.3">
      <c r="D1507" t="s">
        <v>1231</v>
      </c>
    </row>
    <row r="1508" spans="4:8" x14ac:dyDescent="0.3">
      <c r="D1508" t="s">
        <v>1232</v>
      </c>
    </row>
    <row r="1509" spans="4:8" x14ac:dyDescent="0.3">
      <c r="E1509" t="s">
        <v>1233</v>
      </c>
    </row>
    <row r="1510" spans="4:8" x14ac:dyDescent="0.3">
      <c r="D1510" t="s">
        <v>2875</v>
      </c>
    </row>
    <row r="1511" spans="4:8" x14ac:dyDescent="0.3">
      <c r="D1511" t="s">
        <v>1234</v>
      </c>
    </row>
    <row r="1512" spans="4:8" x14ac:dyDescent="0.3">
      <c r="E1512" t="s">
        <v>1235</v>
      </c>
    </row>
    <row r="1513" spans="4:8" x14ac:dyDescent="0.3">
      <c r="E1513" t="s">
        <v>1236</v>
      </c>
    </row>
    <row r="1514" spans="4:8" x14ac:dyDescent="0.3">
      <c r="F1514" t="s">
        <v>1237</v>
      </c>
    </row>
    <row r="1515" spans="4:8" x14ac:dyDescent="0.3">
      <c r="G1515" t="s">
        <v>1238</v>
      </c>
    </row>
    <row r="1516" spans="4:8" x14ac:dyDescent="0.3">
      <c r="H1516" t="s">
        <v>1239</v>
      </c>
    </row>
    <row r="1517" spans="4:8" x14ac:dyDescent="0.3">
      <c r="F1517" t="s">
        <v>1240</v>
      </c>
    </row>
    <row r="1518" spans="4:8" x14ac:dyDescent="0.3">
      <c r="G1518" t="s">
        <v>1241</v>
      </c>
    </row>
    <row r="1519" spans="4:8" x14ac:dyDescent="0.3">
      <c r="H1519" t="s">
        <v>2876</v>
      </c>
    </row>
    <row r="1520" spans="4:8" x14ac:dyDescent="0.3">
      <c r="H1520" t="s">
        <v>2877</v>
      </c>
    </row>
    <row r="1521" spans="2:7" x14ac:dyDescent="0.3">
      <c r="G1521" t="s">
        <v>1242</v>
      </c>
    </row>
    <row r="1522" spans="2:7" x14ac:dyDescent="0.3">
      <c r="F1522" t="s">
        <v>1243</v>
      </c>
    </row>
    <row r="1523" spans="2:7" x14ac:dyDescent="0.3">
      <c r="F1523" t="s">
        <v>1244</v>
      </c>
    </row>
    <row r="1524" spans="2:7" x14ac:dyDescent="0.3">
      <c r="F1524" t="s">
        <v>1247</v>
      </c>
    </row>
    <row r="1525" spans="2:7" x14ac:dyDescent="0.3">
      <c r="G1525" t="s">
        <v>2878</v>
      </c>
    </row>
    <row r="1526" spans="2:7" x14ac:dyDescent="0.3">
      <c r="G1526" t="s">
        <v>2879</v>
      </c>
    </row>
    <row r="1527" spans="2:7" x14ac:dyDescent="0.3">
      <c r="E1527" t="s">
        <v>1245</v>
      </c>
    </row>
    <row r="1528" spans="2:7" x14ac:dyDescent="0.3">
      <c r="E1528" t="s">
        <v>1246</v>
      </c>
    </row>
    <row r="1529" spans="2:7" x14ac:dyDescent="0.3">
      <c r="F1529" t="s">
        <v>2880</v>
      </c>
    </row>
    <row r="1530" spans="2:7" x14ac:dyDescent="0.3">
      <c r="F1530" t="s">
        <v>1247</v>
      </c>
    </row>
    <row r="1531" spans="2:7" x14ac:dyDescent="0.3">
      <c r="F1531" t="s">
        <v>1248</v>
      </c>
    </row>
    <row r="1532" spans="2:7" x14ac:dyDescent="0.3">
      <c r="E1532" t="s">
        <v>1246</v>
      </c>
    </row>
    <row r="1533" spans="2:7" x14ac:dyDescent="0.3">
      <c r="E1533" t="s">
        <v>1246</v>
      </c>
    </row>
    <row r="1534" spans="2:7" x14ac:dyDescent="0.3">
      <c r="E1534" t="s">
        <v>1246</v>
      </c>
    </row>
    <row r="1535" spans="2:7" x14ac:dyDescent="0.3">
      <c r="B1535" t="s">
        <v>493</v>
      </c>
      <c r="E1535" t="s">
        <v>1249</v>
      </c>
    </row>
    <row r="1536" spans="2:7" x14ac:dyDescent="0.3">
      <c r="E1536" t="s">
        <v>2881</v>
      </c>
    </row>
    <row r="1537" spans="2:5" x14ac:dyDescent="0.3">
      <c r="E1537" t="s">
        <v>2882</v>
      </c>
    </row>
    <row r="1538" spans="2:5" x14ac:dyDescent="0.3">
      <c r="B1538" t="s">
        <v>2036</v>
      </c>
      <c r="E1538" t="s">
        <v>2882</v>
      </c>
    </row>
    <row r="1539" spans="2:5" x14ac:dyDescent="0.3">
      <c r="B1539" t="s">
        <v>494</v>
      </c>
      <c r="E1539" t="s">
        <v>2020</v>
      </c>
    </row>
    <row r="1540" spans="2:5" x14ac:dyDescent="0.3">
      <c r="E1540" t="s">
        <v>1250</v>
      </c>
    </row>
    <row r="1541" spans="2:5" x14ac:dyDescent="0.3">
      <c r="E1541" t="s">
        <v>1250</v>
      </c>
    </row>
    <row r="1542" spans="2:5" x14ac:dyDescent="0.3">
      <c r="D1542" t="s">
        <v>1251</v>
      </c>
    </row>
    <row r="1543" spans="2:5" x14ac:dyDescent="0.3">
      <c r="E1543" t="s">
        <v>1252</v>
      </c>
    </row>
    <row r="1544" spans="2:5" x14ac:dyDescent="0.3">
      <c r="E1544" t="s">
        <v>1253</v>
      </c>
    </row>
    <row r="1545" spans="2:5" x14ac:dyDescent="0.3">
      <c r="E1545" t="s">
        <v>1253</v>
      </c>
    </row>
    <row r="1546" spans="2:5" x14ac:dyDescent="0.3">
      <c r="E1546" t="s">
        <v>1254</v>
      </c>
    </row>
    <row r="1547" spans="2:5" x14ac:dyDescent="0.3">
      <c r="E1547" t="s">
        <v>2883</v>
      </c>
    </row>
    <row r="1549" spans="2:5" x14ac:dyDescent="0.3">
      <c r="C1549" t="s">
        <v>486</v>
      </c>
    </row>
    <row r="1550" spans="2:5" x14ac:dyDescent="0.3">
      <c r="D1550" t="s">
        <v>1544</v>
      </c>
    </row>
    <row r="1551" spans="2:5" x14ac:dyDescent="0.3">
      <c r="D1551" t="s">
        <v>1545</v>
      </c>
    </row>
    <row r="1552" spans="2:5" x14ac:dyDescent="0.3">
      <c r="D1552" t="s">
        <v>1546</v>
      </c>
    </row>
    <row r="1553" spans="2:6" x14ac:dyDescent="0.3">
      <c r="D1553" t="s">
        <v>2885</v>
      </c>
    </row>
    <row r="1554" spans="2:6" x14ac:dyDescent="0.3">
      <c r="C1554" t="s">
        <v>482</v>
      </c>
    </row>
    <row r="1555" spans="2:6" x14ac:dyDescent="0.3">
      <c r="D1555" t="s">
        <v>2021</v>
      </c>
    </row>
    <row r="1556" spans="2:6" x14ac:dyDescent="0.3">
      <c r="B1556" t="s">
        <v>2895</v>
      </c>
      <c r="E1556" t="s">
        <v>2022</v>
      </c>
    </row>
    <row r="1557" spans="2:6" x14ac:dyDescent="0.3">
      <c r="B1557" t="s">
        <v>950</v>
      </c>
      <c r="E1557" t="s">
        <v>2023</v>
      </c>
    </row>
    <row r="1558" spans="2:6" x14ac:dyDescent="0.3">
      <c r="B1558" t="s">
        <v>1066</v>
      </c>
      <c r="D1558" t="s">
        <v>2024</v>
      </c>
    </row>
    <row r="1559" spans="2:6" x14ac:dyDescent="0.3">
      <c r="B1559" t="s">
        <v>2043</v>
      </c>
      <c r="C1559" t="s">
        <v>480</v>
      </c>
    </row>
    <row r="1560" spans="2:6" x14ac:dyDescent="0.3">
      <c r="B1560" t="s">
        <v>495</v>
      </c>
      <c r="D1560" t="s">
        <v>1547</v>
      </c>
    </row>
    <row r="1561" spans="2:6" x14ac:dyDescent="0.3">
      <c r="D1561" t="s">
        <v>1255</v>
      </c>
    </row>
    <row r="1562" spans="2:6" x14ac:dyDescent="0.3">
      <c r="E1562" t="s">
        <v>1256</v>
      </c>
    </row>
    <row r="1563" spans="2:6" x14ac:dyDescent="0.3">
      <c r="B1563" t="s">
        <v>496</v>
      </c>
      <c r="E1563" t="s">
        <v>1256</v>
      </c>
    </row>
    <row r="1564" spans="2:6" x14ac:dyDescent="0.3">
      <c r="F1564" t="s">
        <v>1257</v>
      </c>
    </row>
    <row r="1565" spans="2:6" x14ac:dyDescent="0.3">
      <c r="E1565" t="s">
        <v>1256</v>
      </c>
    </row>
    <row r="1566" spans="2:6" x14ac:dyDescent="0.3">
      <c r="D1566" t="s">
        <v>1862</v>
      </c>
    </row>
    <row r="1567" spans="2:6" x14ac:dyDescent="0.3">
      <c r="D1567" t="s">
        <v>1862</v>
      </c>
    </row>
    <row r="1568" spans="2:6" x14ac:dyDescent="0.3">
      <c r="D1568" t="s">
        <v>2025</v>
      </c>
    </row>
    <row r="1569" spans="2:5" x14ac:dyDescent="0.3">
      <c r="C1569" t="s">
        <v>484</v>
      </c>
    </row>
    <row r="1570" spans="2:5" x14ac:dyDescent="0.3">
      <c r="D1570" t="s">
        <v>2026</v>
      </c>
    </row>
    <row r="1571" spans="2:5" x14ac:dyDescent="0.3">
      <c r="E1571" t="s">
        <v>2027</v>
      </c>
    </row>
    <row r="1573" spans="2:5" x14ac:dyDescent="0.3">
      <c r="C1573" t="s">
        <v>484</v>
      </c>
    </row>
    <row r="1574" spans="2:5" x14ac:dyDescent="0.3">
      <c r="D1574" t="s">
        <v>2028</v>
      </c>
    </row>
    <row r="1575" spans="2:5" x14ac:dyDescent="0.3">
      <c r="D1575" t="s">
        <v>2028</v>
      </c>
    </row>
    <row r="1576" spans="2:5" x14ac:dyDescent="0.3">
      <c r="D1576" t="s">
        <v>2028</v>
      </c>
    </row>
    <row r="1577" spans="2:5" x14ac:dyDescent="0.3">
      <c r="D1577" t="s">
        <v>2029</v>
      </c>
    </row>
    <row r="1579" spans="2:5" x14ac:dyDescent="0.3">
      <c r="B1579" t="s">
        <v>498</v>
      </c>
    </row>
    <row r="1581" spans="2:5" x14ac:dyDescent="0.3">
      <c r="C1581" t="s">
        <v>1549</v>
      </c>
    </row>
    <row r="1582" spans="2:5" x14ac:dyDescent="0.3">
      <c r="B1582" t="s">
        <v>2047</v>
      </c>
    </row>
    <row r="1587" spans="2:4" x14ac:dyDescent="0.3">
      <c r="C1587" t="s">
        <v>946</v>
      </c>
    </row>
    <row r="1588" spans="2:4" x14ac:dyDescent="0.3">
      <c r="D1588" t="s">
        <v>947</v>
      </c>
    </row>
    <row r="1589" spans="2:4" x14ac:dyDescent="0.3">
      <c r="B1589" t="s">
        <v>499</v>
      </c>
      <c r="D1589" t="s">
        <v>948</v>
      </c>
    </row>
    <row r="1590" spans="2:4" x14ac:dyDescent="0.3">
      <c r="D1590" t="s">
        <v>949</v>
      </c>
    </row>
    <row r="1591" spans="2:4" x14ac:dyDescent="0.3">
      <c r="C1591" t="s">
        <v>1260</v>
      </c>
    </row>
    <row r="1592" spans="2:4" x14ac:dyDescent="0.3">
      <c r="D1592" t="s">
        <v>2886</v>
      </c>
    </row>
    <row r="1593" spans="2:4" x14ac:dyDescent="0.3">
      <c r="D1593" t="s">
        <v>2887</v>
      </c>
    </row>
    <row r="1594" spans="2:4" x14ac:dyDescent="0.3">
      <c r="D1594" t="s">
        <v>2888</v>
      </c>
    </row>
    <row r="1595" spans="2:4" x14ac:dyDescent="0.3">
      <c r="D1595" t="s">
        <v>1261</v>
      </c>
    </row>
    <row r="1596" spans="2:4" x14ac:dyDescent="0.3">
      <c r="D1596" t="s">
        <v>1262</v>
      </c>
    </row>
    <row r="1597" spans="2:4" x14ac:dyDescent="0.3">
      <c r="C1597" t="s">
        <v>1263</v>
      </c>
    </row>
    <row r="1598" spans="2:4" x14ac:dyDescent="0.3">
      <c r="D1598" t="s">
        <v>1264</v>
      </c>
    </row>
    <row r="1599" spans="2:4" x14ac:dyDescent="0.3">
      <c r="D1599" t="s">
        <v>1265</v>
      </c>
    </row>
    <row r="1600" spans="2:4" x14ac:dyDescent="0.3">
      <c r="C1600" t="s">
        <v>2889</v>
      </c>
    </row>
    <row r="1601" spans="2:5" x14ac:dyDescent="0.3">
      <c r="C1601" t="s">
        <v>2030</v>
      </c>
    </row>
    <row r="1602" spans="2:5" x14ac:dyDescent="0.3">
      <c r="D1602" t="s">
        <v>1065</v>
      </c>
    </row>
    <row r="1603" spans="2:5" x14ac:dyDescent="0.3">
      <c r="D1603" t="s">
        <v>2890</v>
      </c>
    </row>
    <row r="1604" spans="2:5" x14ac:dyDescent="0.3">
      <c r="D1604" t="s">
        <v>1065</v>
      </c>
    </row>
    <row r="1605" spans="2:5" x14ac:dyDescent="0.3">
      <c r="D1605" t="s">
        <v>2031</v>
      </c>
    </row>
    <row r="1606" spans="2:5" x14ac:dyDescent="0.3">
      <c r="E1606" t="s">
        <v>2032</v>
      </c>
    </row>
    <row r="1607" spans="2:5" x14ac:dyDescent="0.3">
      <c r="D1607" t="s">
        <v>2033</v>
      </c>
    </row>
    <row r="1608" spans="2:5" x14ac:dyDescent="0.3">
      <c r="C1608" t="s">
        <v>2891</v>
      </c>
    </row>
    <row r="1609" spans="2:5" x14ac:dyDescent="0.3">
      <c r="C1609" t="s">
        <v>2034</v>
      </c>
    </row>
    <row r="1610" spans="2:5" x14ac:dyDescent="0.3">
      <c r="C1610" t="s">
        <v>2892</v>
      </c>
    </row>
    <row r="1611" spans="2:5" x14ac:dyDescent="0.3">
      <c r="B1611" t="s">
        <v>2059</v>
      </c>
      <c r="C1611" t="s">
        <v>1551</v>
      </c>
    </row>
    <row r="1612" spans="2:5" x14ac:dyDescent="0.3">
      <c r="B1612" t="s">
        <v>500</v>
      </c>
      <c r="C1612" t="s">
        <v>1552</v>
      </c>
    </row>
    <row r="1613" spans="2:5" x14ac:dyDescent="0.3">
      <c r="C1613" t="s">
        <v>1553</v>
      </c>
    </row>
    <row r="1614" spans="2:5" x14ac:dyDescent="0.3">
      <c r="C1614" t="s">
        <v>832</v>
      </c>
    </row>
    <row r="1615" spans="2:5" x14ac:dyDescent="0.3">
      <c r="C1615" t="s">
        <v>1864</v>
      </c>
    </row>
    <row r="1616" spans="2:5" x14ac:dyDescent="0.3">
      <c r="D1616" t="s">
        <v>1266</v>
      </c>
    </row>
    <row r="1617" spans="2:5" x14ac:dyDescent="0.3">
      <c r="C1617" t="s">
        <v>2035</v>
      </c>
    </row>
    <row r="1618" spans="2:5" x14ac:dyDescent="0.3">
      <c r="B1618" t="s">
        <v>501</v>
      </c>
      <c r="D1618" t="s">
        <v>2035</v>
      </c>
    </row>
    <row r="1620" spans="2:5" x14ac:dyDescent="0.3">
      <c r="C1620" t="s">
        <v>2893</v>
      </c>
    </row>
    <row r="1621" spans="2:5" x14ac:dyDescent="0.3">
      <c r="C1621" t="s">
        <v>833</v>
      </c>
    </row>
    <row r="1623" spans="2:5" x14ac:dyDescent="0.3">
      <c r="B1623" t="s">
        <v>502</v>
      </c>
    </row>
    <row r="1624" spans="2:5" x14ac:dyDescent="0.3">
      <c r="C1624" t="s">
        <v>486</v>
      </c>
    </row>
    <row r="1625" spans="2:5" x14ac:dyDescent="0.3">
      <c r="D1625" t="s">
        <v>2894</v>
      </c>
    </row>
    <row r="1626" spans="2:5" x14ac:dyDescent="0.3">
      <c r="B1626" t="s">
        <v>2061</v>
      </c>
      <c r="D1626" t="s">
        <v>2037</v>
      </c>
    </row>
    <row r="1627" spans="2:5" x14ac:dyDescent="0.3">
      <c r="B1627" t="s">
        <v>2062</v>
      </c>
      <c r="C1627" t="s">
        <v>480</v>
      </c>
    </row>
    <row r="1628" spans="2:5" x14ac:dyDescent="0.3">
      <c r="B1628" t="s">
        <v>503</v>
      </c>
      <c r="D1628" t="s">
        <v>2038</v>
      </c>
    </row>
    <row r="1629" spans="2:5" x14ac:dyDescent="0.3">
      <c r="E1629" t="s">
        <v>2039</v>
      </c>
    </row>
    <row r="1630" spans="2:5" x14ac:dyDescent="0.3">
      <c r="E1630" t="s">
        <v>1554</v>
      </c>
    </row>
    <row r="1631" spans="2:5" x14ac:dyDescent="0.3">
      <c r="E1631" t="s">
        <v>1555</v>
      </c>
    </row>
    <row r="1632" spans="2:5" x14ac:dyDescent="0.3">
      <c r="E1632" t="s">
        <v>1556</v>
      </c>
    </row>
    <row r="1633" spans="2:5" x14ac:dyDescent="0.3">
      <c r="E1633" t="s">
        <v>1557</v>
      </c>
    </row>
    <row r="1634" spans="2:5" x14ac:dyDescent="0.3">
      <c r="C1634" t="s">
        <v>484</v>
      </c>
    </row>
    <row r="1635" spans="2:5" x14ac:dyDescent="0.3">
      <c r="D1635" t="s">
        <v>2040</v>
      </c>
    </row>
    <row r="1636" spans="2:5" x14ac:dyDescent="0.3">
      <c r="D1636" t="s">
        <v>2041</v>
      </c>
    </row>
    <row r="1637" spans="2:5" x14ac:dyDescent="0.3">
      <c r="D1637" t="s">
        <v>2042</v>
      </c>
    </row>
    <row r="1638" spans="2:5" x14ac:dyDescent="0.3">
      <c r="E1638" t="s">
        <v>2042</v>
      </c>
    </row>
    <row r="1639" spans="2:5" x14ac:dyDescent="0.3">
      <c r="E1639" t="s">
        <v>2042</v>
      </c>
    </row>
    <row r="1645" spans="2:5" x14ac:dyDescent="0.3">
      <c r="C1645" t="s">
        <v>485</v>
      </c>
    </row>
    <row r="1646" spans="2:5" x14ac:dyDescent="0.3">
      <c r="B1646" t="s">
        <v>951</v>
      </c>
      <c r="D1646" t="s">
        <v>2896</v>
      </c>
    </row>
    <row r="1647" spans="2:5" x14ac:dyDescent="0.3">
      <c r="B1647" t="s">
        <v>1075</v>
      </c>
    </row>
    <row r="1648" spans="2:5" x14ac:dyDescent="0.3">
      <c r="B1648" t="s">
        <v>1076</v>
      </c>
      <c r="C1648" t="s">
        <v>486</v>
      </c>
    </row>
    <row r="1649" spans="2:6" x14ac:dyDescent="0.3">
      <c r="B1649" t="s">
        <v>504</v>
      </c>
      <c r="D1649" t="s">
        <v>2897</v>
      </c>
    </row>
    <row r="1650" spans="2:6" x14ac:dyDescent="0.3">
      <c r="C1650" t="s">
        <v>480</v>
      </c>
    </row>
    <row r="1651" spans="2:6" x14ac:dyDescent="0.3">
      <c r="D1651" t="s">
        <v>497</v>
      </c>
    </row>
    <row r="1652" spans="2:6" x14ac:dyDescent="0.3">
      <c r="E1652" t="s">
        <v>2044</v>
      </c>
    </row>
    <row r="1653" spans="2:6" x14ac:dyDescent="0.3">
      <c r="F1653" t="s">
        <v>2045</v>
      </c>
    </row>
    <row r="1654" spans="2:6" x14ac:dyDescent="0.3">
      <c r="E1654" t="s">
        <v>2046</v>
      </c>
    </row>
    <row r="1655" spans="2:6" x14ac:dyDescent="0.3">
      <c r="E1655" t="s">
        <v>2044</v>
      </c>
    </row>
    <row r="1656" spans="2:6" x14ac:dyDescent="0.3">
      <c r="B1656" t="s">
        <v>1568</v>
      </c>
      <c r="F1656" t="s">
        <v>2045</v>
      </c>
    </row>
    <row r="1657" spans="2:6" x14ac:dyDescent="0.3">
      <c r="D1657" t="s">
        <v>2044</v>
      </c>
    </row>
    <row r="1658" spans="2:6" x14ac:dyDescent="0.3">
      <c r="D1658" t="s">
        <v>1067</v>
      </c>
    </row>
    <row r="1659" spans="2:6" x14ac:dyDescent="0.3">
      <c r="E1659" t="s">
        <v>1068</v>
      </c>
    </row>
    <row r="1660" spans="2:6" x14ac:dyDescent="0.3">
      <c r="D1660" t="s">
        <v>2898</v>
      </c>
    </row>
    <row r="1661" spans="2:6" x14ac:dyDescent="0.3">
      <c r="E1661" t="s">
        <v>2899</v>
      </c>
    </row>
    <row r="1662" spans="2:6" x14ac:dyDescent="0.3">
      <c r="E1662" t="s">
        <v>2900</v>
      </c>
    </row>
    <row r="1664" spans="2:6" x14ac:dyDescent="0.3">
      <c r="C1664" t="s">
        <v>484</v>
      </c>
    </row>
    <row r="1665" spans="2:5" x14ac:dyDescent="0.3">
      <c r="D1665" t="s">
        <v>2901</v>
      </c>
    </row>
    <row r="1666" spans="2:5" x14ac:dyDescent="0.3">
      <c r="B1666" t="s">
        <v>505</v>
      </c>
    </row>
    <row r="1667" spans="2:5" x14ac:dyDescent="0.3">
      <c r="C1667" t="s">
        <v>2048</v>
      </c>
    </row>
    <row r="1668" spans="2:5" x14ac:dyDescent="0.3">
      <c r="C1668" t="s">
        <v>2049</v>
      </c>
    </row>
    <row r="1669" spans="2:5" x14ac:dyDescent="0.3">
      <c r="C1669" t="s">
        <v>2050</v>
      </c>
    </row>
    <row r="1670" spans="2:5" x14ac:dyDescent="0.3">
      <c r="B1670" t="s">
        <v>2916</v>
      </c>
      <c r="C1670" t="s">
        <v>2051</v>
      </c>
    </row>
    <row r="1671" spans="2:5" x14ac:dyDescent="0.3">
      <c r="C1671" t="s">
        <v>2052</v>
      </c>
    </row>
    <row r="1672" spans="2:5" x14ac:dyDescent="0.3">
      <c r="C1672" t="s">
        <v>2053</v>
      </c>
    </row>
    <row r="1674" spans="2:5" x14ac:dyDescent="0.3">
      <c r="B1674" t="s">
        <v>506</v>
      </c>
      <c r="C1674" t="s">
        <v>486</v>
      </c>
    </row>
    <row r="1675" spans="2:5" x14ac:dyDescent="0.3">
      <c r="D1675" t="s">
        <v>2054</v>
      </c>
    </row>
    <row r="1676" spans="2:5" x14ac:dyDescent="0.3">
      <c r="E1676" t="s">
        <v>2902</v>
      </c>
    </row>
    <row r="1677" spans="2:5" x14ac:dyDescent="0.3">
      <c r="C1677" t="s">
        <v>482</v>
      </c>
    </row>
    <row r="1678" spans="2:5" x14ac:dyDescent="0.3">
      <c r="B1678" t="s">
        <v>741</v>
      </c>
      <c r="D1678" t="s">
        <v>2903</v>
      </c>
    </row>
    <row r="1679" spans="2:5" x14ac:dyDescent="0.3">
      <c r="B1679" t="s">
        <v>507</v>
      </c>
      <c r="D1679" t="s">
        <v>2055</v>
      </c>
    </row>
    <row r="1680" spans="2:5" x14ac:dyDescent="0.3">
      <c r="B1680" t="s">
        <v>1575</v>
      </c>
      <c r="E1680" t="s">
        <v>2056</v>
      </c>
    </row>
    <row r="1681" spans="2:6" x14ac:dyDescent="0.3">
      <c r="F1681" t="s">
        <v>2904</v>
      </c>
    </row>
    <row r="1682" spans="2:6" x14ac:dyDescent="0.3">
      <c r="C1682" t="s">
        <v>480</v>
      </c>
    </row>
    <row r="1683" spans="2:6" x14ac:dyDescent="0.3">
      <c r="B1683" t="s">
        <v>834</v>
      </c>
      <c r="D1683" t="s">
        <v>2905</v>
      </c>
    </row>
    <row r="1684" spans="2:6" x14ac:dyDescent="0.3">
      <c r="B1684" t="s">
        <v>508</v>
      </c>
      <c r="E1684" t="s">
        <v>1069</v>
      </c>
    </row>
    <row r="1685" spans="2:6" x14ac:dyDescent="0.3">
      <c r="E1685" t="s">
        <v>2906</v>
      </c>
    </row>
    <row r="1686" spans="2:6" x14ac:dyDescent="0.3">
      <c r="D1686" t="s">
        <v>2057</v>
      </c>
    </row>
    <row r="1687" spans="2:6" x14ac:dyDescent="0.3">
      <c r="E1687" t="s">
        <v>2058</v>
      </c>
    </row>
    <row r="1688" spans="2:6" x14ac:dyDescent="0.3">
      <c r="D1688" t="s">
        <v>1070</v>
      </c>
    </row>
    <row r="1689" spans="2:6" x14ac:dyDescent="0.3">
      <c r="D1689" t="s">
        <v>2907</v>
      </c>
    </row>
    <row r="1690" spans="2:6" x14ac:dyDescent="0.3">
      <c r="E1690" t="s">
        <v>1267</v>
      </c>
    </row>
    <row r="1691" spans="2:6" x14ac:dyDescent="0.3">
      <c r="B1691" t="s">
        <v>2069</v>
      </c>
      <c r="E1691" t="s">
        <v>1268</v>
      </c>
    </row>
    <row r="1692" spans="2:6" x14ac:dyDescent="0.3">
      <c r="B1692" t="s">
        <v>2926</v>
      </c>
      <c r="F1692" t="s">
        <v>1269</v>
      </c>
    </row>
    <row r="1693" spans="2:6" x14ac:dyDescent="0.3">
      <c r="B1693" t="s">
        <v>1271</v>
      </c>
      <c r="E1693" t="s">
        <v>2908</v>
      </c>
    </row>
    <row r="1694" spans="2:6" x14ac:dyDescent="0.3">
      <c r="B1694" t="s">
        <v>509</v>
      </c>
      <c r="F1694" t="s">
        <v>1270</v>
      </c>
    </row>
    <row r="1697" spans="2:4" x14ac:dyDescent="0.3">
      <c r="B1697" t="s">
        <v>511</v>
      </c>
      <c r="C1697" t="s">
        <v>2909</v>
      </c>
    </row>
    <row r="1698" spans="2:4" x14ac:dyDescent="0.3">
      <c r="C1698" t="s">
        <v>2910</v>
      </c>
    </row>
    <row r="1699" spans="2:4" x14ac:dyDescent="0.3">
      <c r="B1699" t="s">
        <v>512</v>
      </c>
      <c r="C1699" t="s">
        <v>2911</v>
      </c>
    </row>
    <row r="1700" spans="2:4" x14ac:dyDescent="0.3">
      <c r="C1700" t="s">
        <v>2909</v>
      </c>
    </row>
    <row r="1701" spans="2:4" x14ac:dyDescent="0.3">
      <c r="D1701" t="s">
        <v>2912</v>
      </c>
    </row>
    <row r="1703" spans="2:4" x14ac:dyDescent="0.3">
      <c r="C1703" t="s">
        <v>1071</v>
      </c>
    </row>
    <row r="1704" spans="2:4" x14ac:dyDescent="0.3">
      <c r="C1704" t="s">
        <v>1072</v>
      </c>
    </row>
    <row r="1705" spans="2:4" x14ac:dyDescent="0.3">
      <c r="C1705" t="s">
        <v>1073</v>
      </c>
    </row>
    <row r="1706" spans="2:4" x14ac:dyDescent="0.3">
      <c r="B1706" t="s">
        <v>513</v>
      </c>
      <c r="C1706" t="s">
        <v>1074</v>
      </c>
    </row>
    <row r="1708" spans="2:4" x14ac:dyDescent="0.3">
      <c r="C1708" t="s">
        <v>482</v>
      </c>
    </row>
    <row r="1709" spans="2:4" x14ac:dyDescent="0.3">
      <c r="B1709" t="s">
        <v>2071</v>
      </c>
      <c r="D1709" t="s">
        <v>2060</v>
      </c>
    </row>
    <row r="1710" spans="2:4" x14ac:dyDescent="0.3">
      <c r="B1710" t="s">
        <v>514</v>
      </c>
    </row>
    <row r="1713" spans="2:5" x14ac:dyDescent="0.3">
      <c r="C1713" t="s">
        <v>1558</v>
      </c>
    </row>
    <row r="1714" spans="2:5" x14ac:dyDescent="0.3">
      <c r="D1714" t="s">
        <v>1559</v>
      </c>
    </row>
    <row r="1715" spans="2:5" x14ac:dyDescent="0.3">
      <c r="D1715" t="s">
        <v>1559</v>
      </c>
    </row>
    <row r="1716" spans="2:5" x14ac:dyDescent="0.3">
      <c r="D1716" t="s">
        <v>1560</v>
      </c>
    </row>
    <row r="1717" spans="2:5" x14ac:dyDescent="0.3">
      <c r="D1717" t="s">
        <v>1561</v>
      </c>
    </row>
    <row r="1718" spans="2:5" x14ac:dyDescent="0.3">
      <c r="D1718" t="s">
        <v>1865</v>
      </c>
    </row>
    <row r="1719" spans="2:5" x14ac:dyDescent="0.3">
      <c r="E1719" t="s">
        <v>1866</v>
      </c>
    </row>
    <row r="1720" spans="2:5" x14ac:dyDescent="0.3">
      <c r="E1720" t="s">
        <v>1866</v>
      </c>
    </row>
    <row r="1721" spans="2:5" x14ac:dyDescent="0.3">
      <c r="E1721" t="s">
        <v>1867</v>
      </c>
    </row>
    <row r="1722" spans="2:5" x14ac:dyDescent="0.3">
      <c r="E1722" t="s">
        <v>1868</v>
      </c>
    </row>
    <row r="1723" spans="2:5" x14ac:dyDescent="0.3">
      <c r="E1723" t="s">
        <v>1869</v>
      </c>
    </row>
    <row r="1724" spans="2:5" x14ac:dyDescent="0.3">
      <c r="E1724" t="s">
        <v>1870</v>
      </c>
    </row>
    <row r="1725" spans="2:5" x14ac:dyDescent="0.3">
      <c r="E1725" t="s">
        <v>1871</v>
      </c>
    </row>
    <row r="1726" spans="2:5" x14ac:dyDescent="0.3">
      <c r="E1726" t="s">
        <v>1872</v>
      </c>
    </row>
    <row r="1727" spans="2:5" x14ac:dyDescent="0.3">
      <c r="B1727" t="s">
        <v>1010</v>
      </c>
      <c r="D1727" t="s">
        <v>2913</v>
      </c>
    </row>
    <row r="1728" spans="2:5" x14ac:dyDescent="0.3">
      <c r="B1728" t="s">
        <v>515</v>
      </c>
      <c r="E1728" t="s">
        <v>2063</v>
      </c>
    </row>
    <row r="1729" spans="2:4" x14ac:dyDescent="0.3">
      <c r="B1729" t="s">
        <v>516</v>
      </c>
      <c r="C1729" t="s">
        <v>2064</v>
      </c>
    </row>
    <row r="1734" spans="2:4" x14ac:dyDescent="0.3">
      <c r="C1734" t="s">
        <v>1562</v>
      </c>
    </row>
    <row r="1735" spans="2:4" x14ac:dyDescent="0.3">
      <c r="C1735" t="s">
        <v>1563</v>
      </c>
    </row>
    <row r="1736" spans="2:4" x14ac:dyDescent="0.3">
      <c r="C1736" t="s">
        <v>1564</v>
      </c>
    </row>
    <row r="1737" spans="2:4" x14ac:dyDescent="0.3">
      <c r="C1737" t="s">
        <v>1565</v>
      </c>
    </row>
    <row r="1738" spans="2:4" x14ac:dyDescent="0.3">
      <c r="C1738" t="s">
        <v>1566</v>
      </c>
    </row>
    <row r="1739" spans="2:4" x14ac:dyDescent="0.3">
      <c r="C1739" t="s">
        <v>1567</v>
      </c>
    </row>
    <row r="1741" spans="2:4" x14ac:dyDescent="0.3">
      <c r="C1741" t="s">
        <v>1569</v>
      </c>
    </row>
    <row r="1742" spans="2:4" x14ac:dyDescent="0.3">
      <c r="B1742" t="s">
        <v>517</v>
      </c>
      <c r="C1742" t="s">
        <v>2065</v>
      </c>
    </row>
    <row r="1743" spans="2:4" x14ac:dyDescent="0.3">
      <c r="C1743" t="s">
        <v>1570</v>
      </c>
    </row>
    <row r="1744" spans="2:4" x14ac:dyDescent="0.3">
      <c r="D1744" t="s">
        <v>1571</v>
      </c>
    </row>
    <row r="1745" spans="2:4" x14ac:dyDescent="0.3">
      <c r="C1745" t="s">
        <v>1572</v>
      </c>
    </row>
    <row r="1746" spans="2:4" x14ac:dyDescent="0.3">
      <c r="D1746" t="s">
        <v>1573</v>
      </c>
    </row>
    <row r="1747" spans="2:4" x14ac:dyDescent="0.3">
      <c r="C1747" t="s">
        <v>1574</v>
      </c>
    </row>
    <row r="1748" spans="2:4" x14ac:dyDescent="0.3">
      <c r="C1748" t="s">
        <v>2066</v>
      </c>
    </row>
    <row r="1749" spans="2:4" x14ac:dyDescent="0.3">
      <c r="B1749" t="s">
        <v>518</v>
      </c>
      <c r="C1749" t="s">
        <v>2914</v>
      </c>
    </row>
    <row r="1751" spans="2:4" x14ac:dyDescent="0.3">
      <c r="C1751" t="s">
        <v>2915</v>
      </c>
    </row>
    <row r="1752" spans="2:4" x14ac:dyDescent="0.3">
      <c r="D1752" t="s">
        <v>2067</v>
      </c>
    </row>
    <row r="1753" spans="2:4" x14ac:dyDescent="0.3">
      <c r="C1753" t="s">
        <v>1077</v>
      </c>
    </row>
    <row r="1755" spans="2:4" x14ac:dyDescent="0.3">
      <c r="B1755" t="s">
        <v>519</v>
      </c>
      <c r="C1755" t="s">
        <v>2917</v>
      </c>
    </row>
    <row r="1756" spans="2:4" x14ac:dyDescent="0.3">
      <c r="C1756" t="s">
        <v>2918</v>
      </c>
    </row>
    <row r="1757" spans="2:4" x14ac:dyDescent="0.3">
      <c r="C1757" t="s">
        <v>2919</v>
      </c>
    </row>
    <row r="1759" spans="2:4" x14ac:dyDescent="0.3">
      <c r="C1759" t="s">
        <v>2920</v>
      </c>
    </row>
    <row r="1760" spans="2:4" x14ac:dyDescent="0.3">
      <c r="D1760" t="s">
        <v>2921</v>
      </c>
    </row>
    <row r="1761" spans="2:6" x14ac:dyDescent="0.3">
      <c r="D1761" t="s">
        <v>2922</v>
      </c>
    </row>
    <row r="1765" spans="2:6" x14ac:dyDescent="0.3">
      <c r="C1765" t="s">
        <v>1576</v>
      </c>
    </row>
    <row r="1766" spans="2:6" x14ac:dyDescent="0.3">
      <c r="C1766" t="s">
        <v>1577</v>
      </c>
    </row>
    <row r="1769" spans="2:6" x14ac:dyDescent="0.3">
      <c r="C1769" t="s">
        <v>480</v>
      </c>
    </row>
    <row r="1770" spans="2:6" x14ac:dyDescent="0.3">
      <c r="D1770" t="s">
        <v>762</v>
      </c>
    </row>
    <row r="1771" spans="2:6" x14ac:dyDescent="0.3">
      <c r="B1771" t="s">
        <v>520</v>
      </c>
      <c r="E1771" t="s">
        <v>2923</v>
      </c>
    </row>
    <row r="1772" spans="2:6" x14ac:dyDescent="0.3">
      <c r="E1772" t="s">
        <v>2924</v>
      </c>
    </row>
    <row r="1773" spans="2:6" x14ac:dyDescent="0.3">
      <c r="F1773" t="s">
        <v>2925</v>
      </c>
    </row>
    <row r="1774" spans="2:6" x14ac:dyDescent="0.3">
      <c r="E1774" t="s">
        <v>2068</v>
      </c>
    </row>
    <row r="1777" spans="2:4" x14ac:dyDescent="0.3">
      <c r="B1777" t="s">
        <v>521</v>
      </c>
    </row>
    <row r="1779" spans="2:4" x14ac:dyDescent="0.3">
      <c r="C1779" t="s">
        <v>510</v>
      </c>
    </row>
    <row r="1780" spans="2:4" x14ac:dyDescent="0.3">
      <c r="D1780" t="s">
        <v>2927</v>
      </c>
    </row>
    <row r="1781" spans="2:4" x14ac:dyDescent="0.3">
      <c r="B1781" t="s">
        <v>522</v>
      </c>
    </row>
    <row r="1782" spans="2:4" x14ac:dyDescent="0.3">
      <c r="C1782" t="s">
        <v>1272</v>
      </c>
    </row>
    <row r="1784" spans="2:4" x14ac:dyDescent="0.3">
      <c r="C1784" t="s">
        <v>486</v>
      </c>
    </row>
    <row r="1785" spans="2:4" x14ac:dyDescent="0.3">
      <c r="D1785" t="s">
        <v>1578</v>
      </c>
    </row>
    <row r="1786" spans="2:4" x14ac:dyDescent="0.3">
      <c r="B1786" t="s">
        <v>524</v>
      </c>
      <c r="C1786" t="s">
        <v>483</v>
      </c>
    </row>
    <row r="1787" spans="2:4" x14ac:dyDescent="0.3">
      <c r="D1787" t="s">
        <v>835</v>
      </c>
    </row>
    <row r="1788" spans="2:4" x14ac:dyDescent="0.3">
      <c r="C1788" t="s">
        <v>484</v>
      </c>
    </row>
    <row r="1789" spans="2:4" x14ac:dyDescent="0.3">
      <c r="D1789" t="s">
        <v>2070</v>
      </c>
    </row>
    <row r="1791" spans="2:4" x14ac:dyDescent="0.3">
      <c r="C1791" t="s">
        <v>482</v>
      </c>
    </row>
    <row r="1792" spans="2:4" x14ac:dyDescent="0.3">
      <c r="D1792" t="s">
        <v>2928</v>
      </c>
    </row>
    <row r="1794" spans="2:5" x14ac:dyDescent="0.3">
      <c r="B1794" t="s">
        <v>2941</v>
      </c>
    </row>
    <row r="1795" spans="2:5" x14ac:dyDescent="0.3">
      <c r="C1795" t="s">
        <v>482</v>
      </c>
    </row>
    <row r="1796" spans="2:5" x14ac:dyDescent="0.3">
      <c r="D1796" t="s">
        <v>836</v>
      </c>
    </row>
    <row r="1797" spans="2:5" x14ac:dyDescent="0.3">
      <c r="B1797" t="s">
        <v>1279</v>
      </c>
      <c r="C1797" t="s">
        <v>480</v>
      </c>
    </row>
    <row r="1798" spans="2:5" x14ac:dyDescent="0.3">
      <c r="B1798" t="s">
        <v>2089</v>
      </c>
    </row>
    <row r="1799" spans="2:5" x14ac:dyDescent="0.3">
      <c r="B1799" t="s">
        <v>1579</v>
      </c>
      <c r="E1799" t="s">
        <v>2929</v>
      </c>
    </row>
    <row r="1800" spans="2:5" x14ac:dyDescent="0.3">
      <c r="B1800" t="s">
        <v>2090</v>
      </c>
      <c r="C1800" t="s">
        <v>484</v>
      </c>
    </row>
    <row r="1801" spans="2:5" x14ac:dyDescent="0.3">
      <c r="D1801" t="s">
        <v>2072</v>
      </c>
    </row>
    <row r="1802" spans="2:5" x14ac:dyDescent="0.3">
      <c r="B1802" t="s">
        <v>525</v>
      </c>
      <c r="D1802" t="s">
        <v>2073</v>
      </c>
    </row>
    <row r="1803" spans="2:5" x14ac:dyDescent="0.3">
      <c r="E1803" t="s">
        <v>2074</v>
      </c>
    </row>
    <row r="1804" spans="2:5" x14ac:dyDescent="0.3">
      <c r="D1804" t="s">
        <v>2075</v>
      </c>
    </row>
    <row r="1805" spans="2:5" x14ac:dyDescent="0.3">
      <c r="B1805" t="s">
        <v>526</v>
      </c>
      <c r="D1805" t="s">
        <v>2930</v>
      </c>
    </row>
    <row r="1806" spans="2:5" x14ac:dyDescent="0.3">
      <c r="D1806" t="s">
        <v>2077</v>
      </c>
    </row>
    <row r="1807" spans="2:5" x14ac:dyDescent="0.3">
      <c r="E1807" t="s">
        <v>2076</v>
      </c>
    </row>
    <row r="1808" spans="2:5" x14ac:dyDescent="0.3">
      <c r="E1808" t="s">
        <v>2076</v>
      </c>
    </row>
    <row r="1809" spans="2:5" x14ac:dyDescent="0.3">
      <c r="E1809" t="s">
        <v>2931</v>
      </c>
    </row>
    <row r="1810" spans="2:5" x14ac:dyDescent="0.3">
      <c r="E1810" t="s">
        <v>2077</v>
      </c>
    </row>
    <row r="1814" spans="2:5" x14ac:dyDescent="0.3">
      <c r="B1814" t="s">
        <v>527</v>
      </c>
      <c r="C1814" t="s">
        <v>483</v>
      </c>
    </row>
    <row r="1815" spans="2:5" x14ac:dyDescent="0.3">
      <c r="D1815" t="s">
        <v>1273</v>
      </c>
    </row>
    <row r="1816" spans="2:5" x14ac:dyDescent="0.3">
      <c r="E1816" t="s">
        <v>1274</v>
      </c>
    </row>
    <row r="1817" spans="2:5" x14ac:dyDescent="0.3">
      <c r="B1817" t="s">
        <v>2095</v>
      </c>
      <c r="E1817" t="s">
        <v>1275</v>
      </c>
    </row>
    <row r="1818" spans="2:5" x14ac:dyDescent="0.3">
      <c r="B1818" t="s">
        <v>528</v>
      </c>
      <c r="E1818" t="s">
        <v>1276</v>
      </c>
    </row>
    <row r="1819" spans="2:5" x14ac:dyDescent="0.3">
      <c r="E1819" t="s">
        <v>1277</v>
      </c>
    </row>
    <row r="1820" spans="2:5" x14ac:dyDescent="0.3">
      <c r="D1820" t="s">
        <v>837</v>
      </c>
    </row>
    <row r="1821" spans="2:5" x14ac:dyDescent="0.3">
      <c r="E1821" t="s">
        <v>838</v>
      </c>
    </row>
    <row r="1822" spans="2:5" x14ac:dyDescent="0.3">
      <c r="E1822" t="s">
        <v>839</v>
      </c>
    </row>
    <row r="1823" spans="2:5" x14ac:dyDescent="0.3">
      <c r="E1823" t="s">
        <v>840</v>
      </c>
    </row>
    <row r="1824" spans="2:5" x14ac:dyDescent="0.3">
      <c r="E1824" t="s">
        <v>841</v>
      </c>
    </row>
    <row r="1825" spans="3:5" x14ac:dyDescent="0.3">
      <c r="E1825" t="s">
        <v>842</v>
      </c>
    </row>
    <row r="1827" spans="3:5" x14ac:dyDescent="0.3">
      <c r="C1827" t="s">
        <v>484</v>
      </c>
    </row>
    <row r="1828" spans="3:5" x14ac:dyDescent="0.3">
      <c r="D1828" t="s">
        <v>2078</v>
      </c>
    </row>
    <row r="1829" spans="3:5" x14ac:dyDescent="0.3">
      <c r="D1829" t="s">
        <v>2078</v>
      </c>
    </row>
    <row r="1830" spans="3:5" x14ac:dyDescent="0.3">
      <c r="D1830" t="s">
        <v>2079</v>
      </c>
    </row>
    <row r="1831" spans="3:5" x14ac:dyDescent="0.3">
      <c r="D1831" t="s">
        <v>2932</v>
      </c>
    </row>
    <row r="1832" spans="3:5" x14ac:dyDescent="0.3">
      <c r="D1832" t="s">
        <v>2080</v>
      </c>
    </row>
    <row r="1834" spans="3:5" x14ac:dyDescent="0.3">
      <c r="C1834" t="s">
        <v>484</v>
      </c>
    </row>
    <row r="1835" spans="3:5" x14ac:dyDescent="0.3">
      <c r="D1835" t="s">
        <v>2081</v>
      </c>
    </row>
    <row r="1836" spans="3:5" x14ac:dyDescent="0.3">
      <c r="E1836" t="s">
        <v>2082</v>
      </c>
    </row>
    <row r="1837" spans="3:5" x14ac:dyDescent="0.3">
      <c r="E1837" t="s">
        <v>2082</v>
      </c>
    </row>
    <row r="1838" spans="3:5" x14ac:dyDescent="0.3">
      <c r="E1838" t="s">
        <v>2082</v>
      </c>
    </row>
    <row r="1840" spans="3:5" x14ac:dyDescent="0.3">
      <c r="C1840" t="s">
        <v>482</v>
      </c>
    </row>
    <row r="1841" spans="3:5" x14ac:dyDescent="0.3">
      <c r="D1841" t="s">
        <v>2933</v>
      </c>
    </row>
    <row r="1842" spans="3:5" x14ac:dyDescent="0.3">
      <c r="C1842" t="s">
        <v>478</v>
      </c>
    </row>
    <row r="1843" spans="3:5" x14ac:dyDescent="0.3">
      <c r="D1843" t="s">
        <v>2934</v>
      </c>
    </row>
    <row r="1844" spans="3:5" x14ac:dyDescent="0.3">
      <c r="C1844" t="s">
        <v>480</v>
      </c>
    </row>
    <row r="1845" spans="3:5" x14ac:dyDescent="0.3">
      <c r="D1845" t="s">
        <v>2935</v>
      </c>
    </row>
    <row r="1846" spans="3:5" x14ac:dyDescent="0.3">
      <c r="D1846" t="s">
        <v>2936</v>
      </c>
    </row>
    <row r="1847" spans="3:5" x14ac:dyDescent="0.3">
      <c r="D1847" t="s">
        <v>1278</v>
      </c>
    </row>
    <row r="1848" spans="3:5" x14ac:dyDescent="0.3">
      <c r="D1848" t="s">
        <v>1278</v>
      </c>
    </row>
    <row r="1849" spans="3:5" x14ac:dyDescent="0.3">
      <c r="D1849" t="s">
        <v>1278</v>
      </c>
    </row>
    <row r="1850" spans="3:5" x14ac:dyDescent="0.3">
      <c r="C1850" t="s">
        <v>484</v>
      </c>
    </row>
    <row r="1851" spans="3:5" x14ac:dyDescent="0.3">
      <c r="D1851" t="s">
        <v>2083</v>
      </c>
    </row>
    <row r="1852" spans="3:5" x14ac:dyDescent="0.3">
      <c r="D1852" t="s">
        <v>2084</v>
      </c>
    </row>
    <row r="1853" spans="3:5" x14ac:dyDescent="0.3">
      <c r="E1853" t="s">
        <v>2085</v>
      </c>
    </row>
    <row r="1854" spans="3:5" x14ac:dyDescent="0.3">
      <c r="E1854" t="s">
        <v>2937</v>
      </c>
    </row>
    <row r="1856" spans="3:5" x14ac:dyDescent="0.3">
      <c r="C1856" t="s">
        <v>480</v>
      </c>
    </row>
    <row r="1857" spans="3:5" x14ac:dyDescent="0.3">
      <c r="D1857" t="s">
        <v>742</v>
      </c>
    </row>
    <row r="1858" spans="3:5" x14ac:dyDescent="0.3">
      <c r="E1858" t="s">
        <v>743</v>
      </c>
    </row>
    <row r="1859" spans="3:5" x14ac:dyDescent="0.3">
      <c r="E1859" t="s">
        <v>744</v>
      </c>
    </row>
    <row r="1860" spans="3:5" x14ac:dyDescent="0.3">
      <c r="E1860" t="s">
        <v>745</v>
      </c>
    </row>
    <row r="1862" spans="3:5" x14ac:dyDescent="0.3">
      <c r="C1862" t="s">
        <v>480</v>
      </c>
    </row>
    <row r="1863" spans="3:5" x14ac:dyDescent="0.3">
      <c r="D1863" t="s">
        <v>843</v>
      </c>
    </row>
    <row r="1864" spans="3:5" x14ac:dyDescent="0.3">
      <c r="D1864" t="s">
        <v>843</v>
      </c>
    </row>
    <row r="1866" spans="3:5" x14ac:dyDescent="0.3">
      <c r="C1866" t="s">
        <v>523</v>
      </c>
    </row>
    <row r="1867" spans="3:5" x14ac:dyDescent="0.3">
      <c r="D1867" t="s">
        <v>2938</v>
      </c>
    </row>
    <row r="1868" spans="3:5" x14ac:dyDescent="0.3">
      <c r="D1868" t="s">
        <v>2938</v>
      </c>
    </row>
    <row r="1869" spans="3:5" x14ac:dyDescent="0.3">
      <c r="D1869" t="s">
        <v>2938</v>
      </c>
    </row>
    <row r="1871" spans="3:5" x14ac:dyDescent="0.3">
      <c r="C1871" t="s">
        <v>482</v>
      </c>
    </row>
    <row r="1872" spans="3:5" x14ac:dyDescent="0.3">
      <c r="D1872" t="s">
        <v>2939</v>
      </c>
    </row>
    <row r="1873" spans="3:5" x14ac:dyDescent="0.3">
      <c r="D1873" t="s">
        <v>2940</v>
      </c>
    </row>
    <row r="1874" spans="3:5" x14ac:dyDescent="0.3">
      <c r="C1874" t="s">
        <v>480</v>
      </c>
    </row>
    <row r="1875" spans="3:5" x14ac:dyDescent="0.3">
      <c r="D1875" t="s">
        <v>2086</v>
      </c>
    </row>
    <row r="1876" spans="3:5" x14ac:dyDescent="0.3">
      <c r="E1876" t="s">
        <v>2087</v>
      </c>
    </row>
    <row r="1877" spans="3:5" x14ac:dyDescent="0.3">
      <c r="D1877" t="s">
        <v>2088</v>
      </c>
    </row>
    <row r="1879" spans="3:5" x14ac:dyDescent="0.3">
      <c r="C1879" t="s">
        <v>2942</v>
      </c>
    </row>
    <row r="1880" spans="3:5" x14ac:dyDescent="0.3">
      <c r="C1880" t="s">
        <v>2943</v>
      </c>
    </row>
    <row r="1885" spans="3:5" x14ac:dyDescent="0.3">
      <c r="C1885" t="s">
        <v>2091</v>
      </c>
    </row>
    <row r="1887" spans="3:5" x14ac:dyDescent="0.3">
      <c r="C1887" t="s">
        <v>482</v>
      </c>
    </row>
    <row r="1888" spans="3:5" x14ac:dyDescent="0.3">
      <c r="D1888" t="s">
        <v>2092</v>
      </c>
    </row>
    <row r="1890" spans="3:5" x14ac:dyDescent="0.3">
      <c r="C1890" t="s">
        <v>480</v>
      </c>
    </row>
    <row r="1891" spans="3:5" x14ac:dyDescent="0.3">
      <c r="D1891" t="s">
        <v>1580</v>
      </c>
    </row>
    <row r="1892" spans="3:5" x14ac:dyDescent="0.3">
      <c r="E1892" t="s">
        <v>1581</v>
      </c>
    </row>
    <row r="1893" spans="3:5" x14ac:dyDescent="0.3">
      <c r="E1893" t="s">
        <v>1582</v>
      </c>
    </row>
    <row r="1894" spans="3:5" x14ac:dyDescent="0.3">
      <c r="C1894" t="s">
        <v>484</v>
      </c>
    </row>
    <row r="1895" spans="3:5" x14ac:dyDescent="0.3">
      <c r="D1895" t="s">
        <v>2093</v>
      </c>
    </row>
    <row r="1896" spans="3:5" x14ac:dyDescent="0.3">
      <c r="E1896" t="s">
        <v>2093</v>
      </c>
    </row>
    <row r="1897" spans="3:5" x14ac:dyDescent="0.3">
      <c r="E1897" t="s">
        <v>2094</v>
      </c>
    </row>
    <row r="1899" spans="3:5" x14ac:dyDescent="0.3">
      <c r="C1899" t="s">
        <v>480</v>
      </c>
    </row>
    <row r="1900" spans="3:5" x14ac:dyDescent="0.3">
      <c r="D1900" t="s">
        <v>1873</v>
      </c>
    </row>
    <row r="1903" spans="3:5" x14ac:dyDescent="0.3">
      <c r="C1903" t="s">
        <v>479</v>
      </c>
    </row>
    <row r="1904" spans="3:5" x14ac:dyDescent="0.3">
      <c r="D1904" t="s">
        <v>2944</v>
      </c>
    </row>
    <row r="1905" spans="2:6" x14ac:dyDescent="0.3">
      <c r="C1905" t="s">
        <v>486</v>
      </c>
    </row>
    <row r="1906" spans="2:6" x14ac:dyDescent="0.3">
      <c r="D1906" t="s">
        <v>1078</v>
      </c>
    </row>
    <row r="1907" spans="2:6" x14ac:dyDescent="0.3">
      <c r="D1907" t="s">
        <v>1874</v>
      </c>
    </row>
    <row r="1908" spans="2:6" x14ac:dyDescent="0.3">
      <c r="E1908" t="s">
        <v>2945</v>
      </c>
    </row>
    <row r="1909" spans="2:6" x14ac:dyDescent="0.3">
      <c r="E1909" t="s">
        <v>2945</v>
      </c>
    </row>
    <row r="1910" spans="2:6" x14ac:dyDescent="0.3">
      <c r="E1910" t="s">
        <v>2945</v>
      </c>
    </row>
    <row r="1911" spans="2:6" x14ac:dyDescent="0.3">
      <c r="B1911" t="s">
        <v>2103</v>
      </c>
      <c r="E1911" t="s">
        <v>2946</v>
      </c>
    </row>
    <row r="1912" spans="2:6" x14ac:dyDescent="0.3">
      <c r="B1912" t="s">
        <v>529</v>
      </c>
      <c r="E1912" t="s">
        <v>2947</v>
      </c>
    </row>
    <row r="1913" spans="2:6" x14ac:dyDescent="0.3">
      <c r="F1913" t="s">
        <v>2948</v>
      </c>
    </row>
    <row r="1914" spans="2:6" x14ac:dyDescent="0.3">
      <c r="F1914" t="s">
        <v>2949</v>
      </c>
    </row>
    <row r="1915" spans="2:6" x14ac:dyDescent="0.3">
      <c r="F1915" t="s">
        <v>2950</v>
      </c>
    </row>
    <row r="1916" spans="2:6" x14ac:dyDescent="0.3">
      <c r="F1916" t="s">
        <v>2951</v>
      </c>
    </row>
    <row r="1917" spans="2:6" x14ac:dyDescent="0.3">
      <c r="F1917" t="s">
        <v>2952</v>
      </c>
    </row>
    <row r="1918" spans="2:6" x14ac:dyDescent="0.3">
      <c r="F1918" t="s">
        <v>2953</v>
      </c>
    </row>
    <row r="1919" spans="2:6" x14ac:dyDescent="0.3">
      <c r="F1919" t="s">
        <v>2954</v>
      </c>
    </row>
    <row r="1920" spans="2:6" x14ac:dyDescent="0.3">
      <c r="D1920" t="s">
        <v>1280</v>
      </c>
    </row>
    <row r="1921" spans="3:7" x14ac:dyDescent="0.3">
      <c r="E1921" t="s">
        <v>1583</v>
      </c>
    </row>
    <row r="1922" spans="3:7" x14ac:dyDescent="0.3">
      <c r="E1922" t="s">
        <v>1281</v>
      </c>
    </row>
    <row r="1923" spans="3:7" x14ac:dyDescent="0.3">
      <c r="E1923" t="s">
        <v>1282</v>
      </c>
    </row>
    <row r="1924" spans="3:7" x14ac:dyDescent="0.3">
      <c r="E1924" t="s">
        <v>2096</v>
      </c>
    </row>
    <row r="1925" spans="3:7" x14ac:dyDescent="0.3">
      <c r="F1925" t="s">
        <v>2097</v>
      </c>
    </row>
    <row r="1926" spans="3:7" x14ac:dyDescent="0.3">
      <c r="F1926" t="s">
        <v>2098</v>
      </c>
    </row>
    <row r="1927" spans="3:7" x14ac:dyDescent="0.3">
      <c r="F1927" t="s">
        <v>2099</v>
      </c>
    </row>
    <row r="1928" spans="3:7" x14ac:dyDescent="0.3">
      <c r="G1928" t="s">
        <v>2955</v>
      </c>
    </row>
    <row r="1929" spans="3:7" x14ac:dyDescent="0.3">
      <c r="F1929" t="s">
        <v>2955</v>
      </c>
    </row>
    <row r="1930" spans="3:7" x14ac:dyDescent="0.3">
      <c r="C1930" t="s">
        <v>482</v>
      </c>
    </row>
    <row r="1931" spans="3:7" x14ac:dyDescent="0.3">
      <c r="D1931" t="s">
        <v>1875</v>
      </c>
    </row>
    <row r="1932" spans="3:7" x14ac:dyDescent="0.3">
      <c r="E1932" t="s">
        <v>1876</v>
      </c>
    </row>
    <row r="1933" spans="3:7" x14ac:dyDescent="0.3">
      <c r="E1933" t="s">
        <v>1877</v>
      </c>
    </row>
    <row r="1934" spans="3:7" x14ac:dyDescent="0.3">
      <c r="E1934" t="s">
        <v>1878</v>
      </c>
    </row>
    <row r="1935" spans="3:7" x14ac:dyDescent="0.3">
      <c r="E1935" t="s">
        <v>1879</v>
      </c>
    </row>
    <row r="1936" spans="3:7" x14ac:dyDescent="0.3">
      <c r="E1936" t="s">
        <v>1880</v>
      </c>
    </row>
    <row r="1937" spans="3:6" x14ac:dyDescent="0.3">
      <c r="E1937" t="s">
        <v>1881</v>
      </c>
    </row>
    <row r="1938" spans="3:6" x14ac:dyDescent="0.3">
      <c r="D1938" t="s">
        <v>2100</v>
      </c>
    </row>
    <row r="1939" spans="3:6" x14ac:dyDescent="0.3">
      <c r="D1939" t="s">
        <v>2101</v>
      </c>
    </row>
    <row r="1940" spans="3:6" x14ac:dyDescent="0.3">
      <c r="D1940" t="s">
        <v>2956</v>
      </c>
    </row>
    <row r="1941" spans="3:6" x14ac:dyDescent="0.3">
      <c r="D1941" t="s">
        <v>2957</v>
      </c>
    </row>
    <row r="1942" spans="3:6" x14ac:dyDescent="0.3">
      <c r="D1942" t="s">
        <v>2956</v>
      </c>
    </row>
    <row r="1943" spans="3:6" x14ac:dyDescent="0.3">
      <c r="D1943" t="s">
        <v>2958</v>
      </c>
    </row>
    <row r="1944" spans="3:6" x14ac:dyDescent="0.3">
      <c r="D1944" t="s">
        <v>2958</v>
      </c>
    </row>
    <row r="1945" spans="3:6" x14ac:dyDescent="0.3">
      <c r="C1945" t="s">
        <v>478</v>
      </c>
    </row>
    <row r="1946" spans="3:6" x14ac:dyDescent="0.3">
      <c r="D1946" t="s">
        <v>2102</v>
      </c>
    </row>
    <row r="1947" spans="3:6" x14ac:dyDescent="0.3">
      <c r="C1947" t="s">
        <v>480</v>
      </c>
    </row>
    <row r="1948" spans="3:6" x14ac:dyDescent="0.3">
      <c r="D1948" t="s">
        <v>1283</v>
      </c>
    </row>
    <row r="1949" spans="3:6" x14ac:dyDescent="0.3">
      <c r="D1949" t="s">
        <v>2959</v>
      </c>
    </row>
    <row r="1950" spans="3:6" x14ac:dyDescent="0.3">
      <c r="E1950" t="s">
        <v>2960</v>
      </c>
    </row>
    <row r="1951" spans="3:6" x14ac:dyDescent="0.3">
      <c r="F1951" t="s">
        <v>2961</v>
      </c>
    </row>
    <row r="1952" spans="3:6" x14ac:dyDescent="0.3">
      <c r="E1952" t="s">
        <v>2962</v>
      </c>
    </row>
    <row r="1953" spans="4:6" x14ac:dyDescent="0.3">
      <c r="E1953" t="s">
        <v>2963</v>
      </c>
    </row>
    <row r="1954" spans="4:6" x14ac:dyDescent="0.3">
      <c r="F1954" t="s">
        <v>2964</v>
      </c>
    </row>
    <row r="1955" spans="4:6" x14ac:dyDescent="0.3">
      <c r="F1955" t="s">
        <v>2965</v>
      </c>
    </row>
    <row r="1956" spans="4:6" x14ac:dyDescent="0.3">
      <c r="D1956" t="s">
        <v>1584</v>
      </c>
    </row>
    <row r="1957" spans="4:6" x14ac:dyDescent="0.3">
      <c r="E1957" t="s">
        <v>2966</v>
      </c>
    </row>
    <row r="1958" spans="4:6" x14ac:dyDescent="0.3">
      <c r="E1958" t="s">
        <v>2967</v>
      </c>
    </row>
    <row r="1959" spans="4:6" x14ac:dyDescent="0.3">
      <c r="E1959" t="s">
        <v>2967</v>
      </c>
    </row>
    <row r="1960" spans="4:6" x14ac:dyDescent="0.3">
      <c r="E1960" t="s">
        <v>2966</v>
      </c>
    </row>
    <row r="1961" spans="4:6" x14ac:dyDescent="0.3">
      <c r="E1961" t="s">
        <v>2966</v>
      </c>
    </row>
    <row r="1962" spans="4:6" x14ac:dyDescent="0.3">
      <c r="E1962" t="s">
        <v>2968</v>
      </c>
    </row>
    <row r="1963" spans="4:6" x14ac:dyDescent="0.3">
      <c r="E1963" t="s">
        <v>2966</v>
      </c>
    </row>
    <row r="1964" spans="4:6" x14ac:dyDescent="0.3">
      <c r="E1964" t="s">
        <v>1585</v>
      </c>
    </row>
    <row r="1965" spans="4:6" x14ac:dyDescent="0.3">
      <c r="E1965" t="s">
        <v>1882</v>
      </c>
    </row>
    <row r="1966" spans="4:6" x14ac:dyDescent="0.3">
      <c r="D1966" t="s">
        <v>1284</v>
      </c>
    </row>
    <row r="1967" spans="4:6" x14ac:dyDescent="0.3">
      <c r="E1967" t="s">
        <v>1285</v>
      </c>
    </row>
    <row r="1968" spans="4:6" x14ac:dyDescent="0.3">
      <c r="D1968" t="s">
        <v>2969</v>
      </c>
    </row>
    <row r="1969" spans="2:7" x14ac:dyDescent="0.3">
      <c r="D1969" t="s">
        <v>2970</v>
      </c>
    </row>
    <row r="1970" spans="2:7" x14ac:dyDescent="0.3">
      <c r="D1970" t="s">
        <v>1586</v>
      </c>
    </row>
    <row r="1971" spans="2:7" x14ac:dyDescent="0.3">
      <c r="E1971" t="s">
        <v>1587</v>
      </c>
    </row>
    <row r="1972" spans="2:7" x14ac:dyDescent="0.3">
      <c r="F1972" t="s">
        <v>2971</v>
      </c>
    </row>
    <row r="1973" spans="2:7" x14ac:dyDescent="0.3">
      <c r="F1973" t="s">
        <v>2972</v>
      </c>
    </row>
    <row r="1974" spans="2:7" x14ac:dyDescent="0.3">
      <c r="G1974" t="s">
        <v>2973</v>
      </c>
    </row>
    <row r="1975" spans="2:7" x14ac:dyDescent="0.3">
      <c r="G1975" t="s">
        <v>2974</v>
      </c>
    </row>
    <row r="1976" spans="2:7" x14ac:dyDescent="0.3">
      <c r="G1976" t="s">
        <v>2975</v>
      </c>
    </row>
    <row r="1977" spans="2:7" x14ac:dyDescent="0.3">
      <c r="E1977" t="s">
        <v>1286</v>
      </c>
    </row>
    <row r="1978" spans="2:7" x14ac:dyDescent="0.3">
      <c r="B1978" t="s">
        <v>1886</v>
      </c>
      <c r="F1978" t="s">
        <v>1287</v>
      </c>
    </row>
    <row r="1979" spans="2:7" x14ac:dyDescent="0.3">
      <c r="B1979" t="s">
        <v>530</v>
      </c>
      <c r="F1979" t="s">
        <v>1288</v>
      </c>
    </row>
    <row r="1980" spans="2:7" x14ac:dyDescent="0.3">
      <c r="F1980" t="s">
        <v>1289</v>
      </c>
    </row>
    <row r="1981" spans="2:7" x14ac:dyDescent="0.3">
      <c r="F1981" t="s">
        <v>2976</v>
      </c>
    </row>
    <row r="1982" spans="2:7" x14ac:dyDescent="0.3">
      <c r="G1982" t="s">
        <v>1290</v>
      </c>
    </row>
    <row r="1983" spans="2:7" x14ac:dyDescent="0.3">
      <c r="G1983" t="s">
        <v>1291</v>
      </c>
    </row>
    <row r="1984" spans="2:7" x14ac:dyDescent="0.3">
      <c r="G1984" t="s">
        <v>1292</v>
      </c>
    </row>
    <row r="1985" spans="2:6" x14ac:dyDescent="0.3">
      <c r="F1985" t="s">
        <v>1293</v>
      </c>
    </row>
    <row r="1986" spans="2:6" x14ac:dyDescent="0.3">
      <c r="E1986" t="s">
        <v>2977</v>
      </c>
    </row>
    <row r="1987" spans="2:6" x14ac:dyDescent="0.3">
      <c r="C1987" t="s">
        <v>484</v>
      </c>
    </row>
    <row r="1988" spans="2:6" x14ac:dyDescent="0.3">
      <c r="D1988" t="s">
        <v>2978</v>
      </c>
    </row>
    <row r="1989" spans="2:6" x14ac:dyDescent="0.3">
      <c r="E1989" t="s">
        <v>2979</v>
      </c>
    </row>
    <row r="1990" spans="2:6" x14ac:dyDescent="0.3">
      <c r="F1990" t="s">
        <v>2980</v>
      </c>
    </row>
    <row r="1991" spans="2:6" x14ac:dyDescent="0.3">
      <c r="F1991" t="s">
        <v>2981</v>
      </c>
    </row>
    <row r="1992" spans="2:6" x14ac:dyDescent="0.3">
      <c r="B1992" t="s">
        <v>531</v>
      </c>
      <c r="E1992" t="s">
        <v>2982</v>
      </c>
    </row>
    <row r="1993" spans="2:6" x14ac:dyDescent="0.3">
      <c r="E1993" t="s">
        <v>2983</v>
      </c>
    </row>
    <row r="1994" spans="2:6" x14ac:dyDescent="0.3">
      <c r="E1994" t="s">
        <v>2984</v>
      </c>
    </row>
    <row r="1997" spans="2:6" x14ac:dyDescent="0.3">
      <c r="C1997" t="s">
        <v>482</v>
      </c>
    </row>
    <row r="1998" spans="2:6" x14ac:dyDescent="0.3">
      <c r="D1998" t="s">
        <v>2985</v>
      </c>
    </row>
    <row r="1999" spans="2:6" x14ac:dyDescent="0.3">
      <c r="E1999" t="s">
        <v>2986</v>
      </c>
    </row>
    <row r="2000" spans="2:6" x14ac:dyDescent="0.3">
      <c r="F2000" t="s">
        <v>2987</v>
      </c>
    </row>
    <row r="2001" spans="2:6" x14ac:dyDescent="0.3">
      <c r="F2001" t="s">
        <v>2988</v>
      </c>
    </row>
    <row r="2002" spans="2:6" x14ac:dyDescent="0.3">
      <c r="E2002" t="s">
        <v>2989</v>
      </c>
    </row>
    <row r="2003" spans="2:6" x14ac:dyDescent="0.3">
      <c r="F2003" t="s">
        <v>2990</v>
      </c>
    </row>
    <row r="2004" spans="2:6" x14ac:dyDescent="0.3">
      <c r="E2004" t="s">
        <v>2989</v>
      </c>
    </row>
    <row r="2005" spans="2:6" x14ac:dyDescent="0.3">
      <c r="F2005" t="s">
        <v>2990</v>
      </c>
    </row>
    <row r="2006" spans="2:6" x14ac:dyDescent="0.3">
      <c r="E2006" t="s">
        <v>2991</v>
      </c>
    </row>
    <row r="2007" spans="2:6" x14ac:dyDescent="0.3">
      <c r="F2007" t="s">
        <v>2992</v>
      </c>
    </row>
    <row r="2008" spans="2:6" x14ac:dyDescent="0.3">
      <c r="F2008" t="s">
        <v>2993</v>
      </c>
    </row>
    <row r="2009" spans="2:6" x14ac:dyDescent="0.3">
      <c r="E2009" t="s">
        <v>2989</v>
      </c>
    </row>
    <row r="2010" spans="2:6" x14ac:dyDescent="0.3">
      <c r="F2010" t="s">
        <v>2994</v>
      </c>
    </row>
    <row r="2011" spans="2:6" x14ac:dyDescent="0.3">
      <c r="E2011" t="s">
        <v>2989</v>
      </c>
    </row>
    <row r="2012" spans="2:6" x14ac:dyDescent="0.3">
      <c r="F2012" t="s">
        <v>2994</v>
      </c>
    </row>
    <row r="2013" spans="2:6" x14ac:dyDescent="0.3">
      <c r="B2013" t="s">
        <v>532</v>
      </c>
      <c r="D2013" t="s">
        <v>2104</v>
      </c>
    </row>
    <row r="2014" spans="2:6" x14ac:dyDescent="0.3">
      <c r="E2014" t="s">
        <v>2105</v>
      </c>
    </row>
    <row r="2015" spans="2:6" x14ac:dyDescent="0.3">
      <c r="B2015" t="s">
        <v>3017</v>
      </c>
      <c r="E2015" t="s">
        <v>2104</v>
      </c>
    </row>
    <row r="2016" spans="2:6" x14ac:dyDescent="0.3">
      <c r="E2016" t="s">
        <v>2995</v>
      </c>
    </row>
    <row r="2017" spans="2:6" x14ac:dyDescent="0.3">
      <c r="E2017" t="s">
        <v>2995</v>
      </c>
    </row>
    <row r="2018" spans="2:6" x14ac:dyDescent="0.3">
      <c r="E2018" t="s">
        <v>2104</v>
      </c>
    </row>
    <row r="2019" spans="2:6" x14ac:dyDescent="0.3">
      <c r="B2019" t="s">
        <v>533</v>
      </c>
      <c r="F2019" t="s">
        <v>2105</v>
      </c>
    </row>
    <row r="2020" spans="2:6" x14ac:dyDescent="0.3">
      <c r="B2020" t="s">
        <v>534</v>
      </c>
      <c r="D2020" t="s">
        <v>2996</v>
      </c>
    </row>
    <row r="2021" spans="2:6" x14ac:dyDescent="0.3">
      <c r="E2021" t="s">
        <v>2106</v>
      </c>
    </row>
    <row r="2022" spans="2:6" x14ac:dyDescent="0.3">
      <c r="E2022" t="s">
        <v>2106</v>
      </c>
    </row>
    <row r="2023" spans="2:6" x14ac:dyDescent="0.3">
      <c r="B2023" t="s">
        <v>3022</v>
      </c>
      <c r="E2023" t="s">
        <v>2997</v>
      </c>
    </row>
    <row r="2024" spans="2:6" x14ac:dyDescent="0.3">
      <c r="E2024" t="s">
        <v>2107</v>
      </c>
    </row>
    <row r="2025" spans="2:6" x14ac:dyDescent="0.3">
      <c r="D2025" t="s">
        <v>2998</v>
      </c>
    </row>
    <row r="2026" spans="2:6" x14ac:dyDescent="0.3">
      <c r="B2026" t="s">
        <v>746</v>
      </c>
      <c r="C2026" t="s">
        <v>478</v>
      </c>
    </row>
    <row r="2027" spans="2:6" x14ac:dyDescent="0.3">
      <c r="B2027" t="s">
        <v>535</v>
      </c>
      <c r="D2027" t="s">
        <v>2999</v>
      </c>
    </row>
    <row r="2028" spans="2:6" x14ac:dyDescent="0.3">
      <c r="E2028" t="s">
        <v>3000</v>
      </c>
    </row>
    <row r="2029" spans="2:6" x14ac:dyDescent="0.3">
      <c r="E2029" t="s">
        <v>3001</v>
      </c>
    </row>
    <row r="2030" spans="2:6" x14ac:dyDescent="0.3">
      <c r="D2030" t="s">
        <v>1011</v>
      </c>
    </row>
    <row r="2031" spans="2:6" x14ac:dyDescent="0.3">
      <c r="E2031" t="s">
        <v>1012</v>
      </c>
    </row>
    <row r="2032" spans="2:6" x14ac:dyDescent="0.3">
      <c r="D2032" t="s">
        <v>1588</v>
      </c>
    </row>
    <row r="2033" spans="2:5" x14ac:dyDescent="0.3">
      <c r="B2033" t="s">
        <v>536</v>
      </c>
      <c r="D2033" t="s">
        <v>1883</v>
      </c>
    </row>
    <row r="2034" spans="2:5" x14ac:dyDescent="0.3">
      <c r="E2034" t="s">
        <v>1884</v>
      </c>
    </row>
    <row r="2035" spans="2:5" x14ac:dyDescent="0.3">
      <c r="D2035" t="s">
        <v>1079</v>
      </c>
    </row>
    <row r="2036" spans="2:5" x14ac:dyDescent="0.3">
      <c r="E2036" t="s">
        <v>1080</v>
      </c>
    </row>
    <row r="2037" spans="2:5" x14ac:dyDescent="0.3">
      <c r="D2037" t="s">
        <v>2108</v>
      </c>
    </row>
    <row r="2038" spans="2:5" x14ac:dyDescent="0.3">
      <c r="D2038" t="s">
        <v>1588</v>
      </c>
    </row>
    <row r="2039" spans="2:5" x14ac:dyDescent="0.3">
      <c r="D2039" t="s">
        <v>1588</v>
      </c>
    </row>
    <row r="2040" spans="2:5" x14ac:dyDescent="0.3">
      <c r="D2040" t="s">
        <v>3002</v>
      </c>
    </row>
    <row r="2041" spans="2:5" x14ac:dyDescent="0.3">
      <c r="D2041" t="s">
        <v>2108</v>
      </c>
    </row>
    <row r="2042" spans="2:5" x14ac:dyDescent="0.3">
      <c r="D2042" t="s">
        <v>1589</v>
      </c>
    </row>
    <row r="2043" spans="2:5" x14ac:dyDescent="0.3">
      <c r="E2043" t="s">
        <v>844</v>
      </c>
    </row>
    <row r="2044" spans="2:5" x14ac:dyDescent="0.3">
      <c r="E2044" t="s">
        <v>3003</v>
      </c>
    </row>
    <row r="2045" spans="2:5" x14ac:dyDescent="0.3">
      <c r="E2045" t="s">
        <v>1885</v>
      </c>
    </row>
    <row r="2046" spans="2:5" x14ac:dyDescent="0.3">
      <c r="E2046" t="s">
        <v>952</v>
      </c>
    </row>
    <row r="2047" spans="2:5" x14ac:dyDescent="0.3">
      <c r="E2047" t="s">
        <v>1011</v>
      </c>
    </row>
    <row r="2048" spans="2:5" x14ac:dyDescent="0.3">
      <c r="E2048" t="s">
        <v>1013</v>
      </c>
    </row>
    <row r="2049" spans="2:6" x14ac:dyDescent="0.3">
      <c r="F2049" t="s">
        <v>1014</v>
      </c>
    </row>
    <row r="2050" spans="2:6" x14ac:dyDescent="0.3">
      <c r="E2050" t="s">
        <v>1081</v>
      </c>
    </row>
    <row r="2051" spans="2:6" x14ac:dyDescent="0.3">
      <c r="E2051" t="s">
        <v>3004</v>
      </c>
    </row>
    <row r="2052" spans="2:6" x14ac:dyDescent="0.3">
      <c r="E2052" t="s">
        <v>3005</v>
      </c>
    </row>
    <row r="2053" spans="2:6" x14ac:dyDescent="0.3">
      <c r="B2053" t="s">
        <v>538</v>
      </c>
      <c r="C2053" t="s">
        <v>480</v>
      </c>
    </row>
    <row r="2054" spans="2:6" x14ac:dyDescent="0.3">
      <c r="D2054" t="s">
        <v>1294</v>
      </c>
    </row>
    <row r="2055" spans="2:6" x14ac:dyDescent="0.3">
      <c r="E2055" t="s">
        <v>1295</v>
      </c>
    </row>
    <row r="2056" spans="2:6" x14ac:dyDescent="0.3">
      <c r="C2056" t="s">
        <v>483</v>
      </c>
    </row>
    <row r="2057" spans="2:6" x14ac:dyDescent="0.3">
      <c r="D2057" t="s">
        <v>845</v>
      </c>
    </row>
    <row r="2058" spans="2:6" x14ac:dyDescent="0.3">
      <c r="C2058" t="s">
        <v>484</v>
      </c>
    </row>
    <row r="2059" spans="2:6" x14ac:dyDescent="0.3">
      <c r="B2059" t="s">
        <v>763</v>
      </c>
      <c r="D2059" t="s">
        <v>2109</v>
      </c>
    </row>
    <row r="2060" spans="2:6" x14ac:dyDescent="0.3">
      <c r="D2060" t="s">
        <v>3006</v>
      </c>
    </row>
    <row r="2061" spans="2:6" x14ac:dyDescent="0.3">
      <c r="E2061" t="s">
        <v>3007</v>
      </c>
    </row>
    <row r="2064" spans="2:6" x14ac:dyDescent="0.3">
      <c r="C2064" t="s">
        <v>480</v>
      </c>
    </row>
    <row r="2065" spans="2:5" x14ac:dyDescent="0.3">
      <c r="D2065" t="s">
        <v>3008</v>
      </c>
    </row>
    <row r="2066" spans="2:5" x14ac:dyDescent="0.3">
      <c r="B2066" t="s">
        <v>2118</v>
      </c>
      <c r="D2066" t="s">
        <v>2110</v>
      </c>
    </row>
    <row r="2067" spans="2:5" x14ac:dyDescent="0.3">
      <c r="B2067" t="s">
        <v>1088</v>
      </c>
      <c r="D2067" t="s">
        <v>1296</v>
      </c>
    </row>
    <row r="2068" spans="2:5" x14ac:dyDescent="0.3">
      <c r="B2068" t="s">
        <v>539</v>
      </c>
      <c r="C2068" t="s">
        <v>483</v>
      </c>
    </row>
    <row r="2069" spans="2:5" x14ac:dyDescent="0.3">
      <c r="D2069" t="s">
        <v>846</v>
      </c>
    </row>
    <row r="2070" spans="2:5" x14ac:dyDescent="0.3">
      <c r="D2070" t="s">
        <v>847</v>
      </c>
    </row>
    <row r="2071" spans="2:5" x14ac:dyDescent="0.3">
      <c r="B2071" t="s">
        <v>764</v>
      </c>
      <c r="E2071" t="s">
        <v>848</v>
      </c>
    </row>
    <row r="2072" spans="2:5" x14ac:dyDescent="0.3">
      <c r="E2072" t="s">
        <v>953</v>
      </c>
    </row>
    <row r="2073" spans="2:5" x14ac:dyDescent="0.3">
      <c r="E2073" t="s">
        <v>953</v>
      </c>
    </row>
    <row r="2074" spans="2:5" x14ac:dyDescent="0.3">
      <c r="E2074" t="s">
        <v>953</v>
      </c>
    </row>
    <row r="2075" spans="2:5" x14ac:dyDescent="0.3">
      <c r="D2075" t="s">
        <v>1082</v>
      </c>
    </row>
    <row r="2077" spans="2:5" x14ac:dyDescent="0.3">
      <c r="C2077" t="s">
        <v>482</v>
      </c>
    </row>
    <row r="2078" spans="2:5" x14ac:dyDescent="0.3">
      <c r="D2078" t="s">
        <v>3009</v>
      </c>
    </row>
    <row r="2079" spans="2:5" x14ac:dyDescent="0.3">
      <c r="D2079" t="s">
        <v>3010</v>
      </c>
    </row>
    <row r="2080" spans="2:5" x14ac:dyDescent="0.3">
      <c r="E2080" t="s">
        <v>849</v>
      </c>
    </row>
    <row r="2081" spans="4:6" x14ac:dyDescent="0.3">
      <c r="E2081" t="s">
        <v>3011</v>
      </c>
    </row>
    <row r="2082" spans="4:6" x14ac:dyDescent="0.3">
      <c r="F2082" t="s">
        <v>2111</v>
      </c>
    </row>
    <row r="2083" spans="4:6" x14ac:dyDescent="0.3">
      <c r="F2083" t="s">
        <v>2112</v>
      </c>
    </row>
    <row r="2084" spans="4:6" x14ac:dyDescent="0.3">
      <c r="E2084" t="s">
        <v>3012</v>
      </c>
    </row>
    <row r="2085" spans="4:6" x14ac:dyDescent="0.3">
      <c r="E2085" t="s">
        <v>3013</v>
      </c>
    </row>
    <row r="2086" spans="4:6" x14ac:dyDescent="0.3">
      <c r="E2086" t="s">
        <v>3014</v>
      </c>
    </row>
    <row r="2087" spans="4:6" x14ac:dyDescent="0.3">
      <c r="D2087" t="s">
        <v>2113</v>
      </c>
    </row>
    <row r="2088" spans="4:6" x14ac:dyDescent="0.3">
      <c r="D2088" t="s">
        <v>1590</v>
      </c>
    </row>
    <row r="2089" spans="4:6" x14ac:dyDescent="0.3">
      <c r="D2089" t="s">
        <v>1015</v>
      </c>
    </row>
    <row r="2090" spans="4:6" x14ac:dyDescent="0.3">
      <c r="D2090" t="s">
        <v>3015</v>
      </c>
    </row>
    <row r="2091" spans="4:6" x14ac:dyDescent="0.3">
      <c r="D2091" t="s">
        <v>2114</v>
      </c>
    </row>
    <row r="2092" spans="4:6" x14ac:dyDescent="0.3">
      <c r="E2092" t="s">
        <v>2115</v>
      </c>
    </row>
    <row r="2093" spans="4:6" x14ac:dyDescent="0.3">
      <c r="E2093" t="s">
        <v>2116</v>
      </c>
    </row>
    <row r="2094" spans="4:6" x14ac:dyDescent="0.3">
      <c r="D2094" t="s">
        <v>2114</v>
      </c>
    </row>
    <row r="2095" spans="4:6" x14ac:dyDescent="0.3">
      <c r="D2095" t="s">
        <v>2117</v>
      </c>
    </row>
    <row r="2096" spans="4:6" x14ac:dyDescent="0.3">
      <c r="D2096" t="s">
        <v>3016</v>
      </c>
    </row>
    <row r="2098" spans="2:4" x14ac:dyDescent="0.3">
      <c r="B2098" t="s">
        <v>449</v>
      </c>
      <c r="C2098" t="s">
        <v>850</v>
      </c>
    </row>
    <row r="2100" spans="2:4" x14ac:dyDescent="0.3">
      <c r="C2100" t="s">
        <v>3018</v>
      </c>
    </row>
    <row r="2101" spans="2:4" x14ac:dyDescent="0.3">
      <c r="C2101" t="s">
        <v>3019</v>
      </c>
    </row>
    <row r="2102" spans="2:4" x14ac:dyDescent="0.3">
      <c r="C2102" t="s">
        <v>3020</v>
      </c>
    </row>
    <row r="2105" spans="2:4" x14ac:dyDescent="0.3">
      <c r="C2105" t="s">
        <v>482</v>
      </c>
    </row>
    <row r="2106" spans="2:4" x14ac:dyDescent="0.3">
      <c r="D2106" t="s">
        <v>3021</v>
      </c>
    </row>
    <row r="2108" spans="2:4" x14ac:dyDescent="0.3">
      <c r="C2108" t="s">
        <v>3023</v>
      </c>
    </row>
    <row r="2109" spans="2:4" x14ac:dyDescent="0.3">
      <c r="C2109" t="s">
        <v>3024</v>
      </c>
    </row>
    <row r="2112" spans="2:4" x14ac:dyDescent="0.3">
      <c r="C2112" t="s">
        <v>479</v>
      </c>
    </row>
    <row r="2113" spans="3:7" x14ac:dyDescent="0.3">
      <c r="D2113" t="s">
        <v>1083</v>
      </c>
    </row>
    <row r="2114" spans="3:7" x14ac:dyDescent="0.3">
      <c r="D2114" t="s">
        <v>3025</v>
      </c>
    </row>
    <row r="2115" spans="3:7" x14ac:dyDescent="0.3">
      <c r="E2115" t="s">
        <v>3026</v>
      </c>
    </row>
    <row r="2116" spans="3:7" x14ac:dyDescent="0.3">
      <c r="E2116" t="s">
        <v>3027</v>
      </c>
    </row>
    <row r="2118" spans="3:7" x14ac:dyDescent="0.3">
      <c r="C2118" t="s">
        <v>537</v>
      </c>
    </row>
    <row r="2119" spans="3:7" x14ac:dyDescent="0.3">
      <c r="D2119" t="s">
        <v>1591</v>
      </c>
    </row>
    <row r="2120" spans="3:7" x14ac:dyDescent="0.3">
      <c r="E2120" t="s">
        <v>1592</v>
      </c>
    </row>
    <row r="2121" spans="3:7" x14ac:dyDescent="0.3">
      <c r="F2121" t="s">
        <v>1593</v>
      </c>
    </row>
    <row r="2122" spans="3:7" x14ac:dyDescent="0.3">
      <c r="G2122" t="s">
        <v>1596</v>
      </c>
    </row>
    <row r="2123" spans="3:7" x14ac:dyDescent="0.3">
      <c r="E2123" t="s">
        <v>1592</v>
      </c>
    </row>
    <row r="2124" spans="3:7" x14ac:dyDescent="0.3">
      <c r="E2124" t="s">
        <v>1594</v>
      </c>
    </row>
    <row r="2125" spans="3:7" x14ac:dyDescent="0.3">
      <c r="E2125" t="s">
        <v>1595</v>
      </c>
    </row>
    <row r="2126" spans="3:7" x14ac:dyDescent="0.3">
      <c r="E2126" t="s">
        <v>1591</v>
      </c>
    </row>
    <row r="2127" spans="3:7" x14ac:dyDescent="0.3">
      <c r="F2127" t="s">
        <v>1887</v>
      </c>
    </row>
    <row r="2128" spans="3:7" x14ac:dyDescent="0.3">
      <c r="F2128" t="s">
        <v>3028</v>
      </c>
    </row>
    <row r="2129" spans="3:6" x14ac:dyDescent="0.3">
      <c r="F2129" t="s">
        <v>1596</v>
      </c>
    </row>
    <row r="2130" spans="3:6" x14ac:dyDescent="0.3">
      <c r="E2130" t="s">
        <v>1596</v>
      </c>
    </row>
    <row r="2131" spans="3:6" x14ac:dyDescent="0.3">
      <c r="E2131" t="s">
        <v>1596</v>
      </c>
    </row>
    <row r="2132" spans="3:6" x14ac:dyDescent="0.3">
      <c r="E2132" t="s">
        <v>1297</v>
      </c>
    </row>
    <row r="2133" spans="3:6" x14ac:dyDescent="0.3">
      <c r="D2133" t="s">
        <v>3029</v>
      </c>
    </row>
    <row r="2134" spans="3:6" x14ac:dyDescent="0.3">
      <c r="C2134" t="s">
        <v>486</v>
      </c>
    </row>
    <row r="2135" spans="3:6" x14ac:dyDescent="0.3">
      <c r="D2135" t="s">
        <v>3030</v>
      </c>
    </row>
    <row r="2136" spans="3:6" x14ac:dyDescent="0.3">
      <c r="E2136" t="s">
        <v>3031</v>
      </c>
    </row>
    <row r="2138" spans="3:6" x14ac:dyDescent="0.3">
      <c r="C2138" t="s">
        <v>482</v>
      </c>
    </row>
    <row r="2139" spans="3:6" x14ac:dyDescent="0.3">
      <c r="D2139" t="s">
        <v>1084</v>
      </c>
    </row>
    <row r="2140" spans="3:6" x14ac:dyDescent="0.3">
      <c r="C2140" t="s">
        <v>484</v>
      </c>
    </row>
    <row r="2141" spans="3:6" x14ac:dyDescent="0.3">
      <c r="D2141" t="s">
        <v>1085</v>
      </c>
    </row>
    <row r="2142" spans="3:6" x14ac:dyDescent="0.3">
      <c r="E2142" t="s">
        <v>1086</v>
      </c>
    </row>
    <row r="2144" spans="3:6" x14ac:dyDescent="0.3">
      <c r="C2144" t="s">
        <v>3032</v>
      </c>
    </row>
    <row r="2145" spans="2:5" x14ac:dyDescent="0.3">
      <c r="C2145" t="s">
        <v>3033</v>
      </c>
    </row>
    <row r="2146" spans="2:5" x14ac:dyDescent="0.3">
      <c r="C2146" t="s">
        <v>1087</v>
      </c>
    </row>
    <row r="2147" spans="2:5" x14ac:dyDescent="0.3">
      <c r="C2147" t="s">
        <v>3033</v>
      </c>
    </row>
    <row r="2148" spans="2:5" x14ac:dyDescent="0.3">
      <c r="C2148" t="s">
        <v>3034</v>
      </c>
    </row>
    <row r="2149" spans="2:5" x14ac:dyDescent="0.3">
      <c r="C2149" t="s">
        <v>3033</v>
      </c>
    </row>
    <row r="2152" spans="2:5" x14ac:dyDescent="0.3">
      <c r="B2152" t="s">
        <v>2140</v>
      </c>
    </row>
    <row r="2153" spans="2:5" x14ac:dyDescent="0.3">
      <c r="B2153" t="s">
        <v>541</v>
      </c>
      <c r="C2153" t="s">
        <v>484</v>
      </c>
    </row>
    <row r="2154" spans="2:5" x14ac:dyDescent="0.3">
      <c r="D2154" t="s">
        <v>2119</v>
      </c>
    </row>
    <row r="2156" spans="2:5" x14ac:dyDescent="0.3">
      <c r="C2156" t="s">
        <v>486</v>
      </c>
    </row>
    <row r="2157" spans="2:5" x14ac:dyDescent="0.3">
      <c r="D2157" t="s">
        <v>1597</v>
      </c>
    </row>
    <row r="2158" spans="2:5" x14ac:dyDescent="0.3">
      <c r="E2158" t="s">
        <v>3035</v>
      </c>
    </row>
    <row r="2159" spans="2:5" x14ac:dyDescent="0.3">
      <c r="E2159" t="s">
        <v>1598</v>
      </c>
    </row>
    <row r="2160" spans="2:5" x14ac:dyDescent="0.3">
      <c r="C2160" t="s">
        <v>480</v>
      </c>
    </row>
    <row r="2161" spans="2:6" x14ac:dyDescent="0.3">
      <c r="D2161" t="s">
        <v>540</v>
      </c>
    </row>
    <row r="2162" spans="2:6" x14ac:dyDescent="0.3">
      <c r="E2162" t="s">
        <v>1298</v>
      </c>
    </row>
    <row r="2163" spans="2:6" x14ac:dyDescent="0.3">
      <c r="B2163" t="s">
        <v>2142</v>
      </c>
      <c r="F2163" t="s">
        <v>1299</v>
      </c>
    </row>
    <row r="2164" spans="2:6" x14ac:dyDescent="0.3">
      <c r="B2164" t="s">
        <v>542</v>
      </c>
      <c r="E2164" t="s">
        <v>1300</v>
      </c>
    </row>
    <row r="2165" spans="2:6" x14ac:dyDescent="0.3">
      <c r="E2165" t="s">
        <v>1301</v>
      </c>
    </row>
    <row r="2166" spans="2:6" x14ac:dyDescent="0.3">
      <c r="E2166" t="s">
        <v>954</v>
      </c>
    </row>
    <row r="2167" spans="2:6" x14ac:dyDescent="0.3">
      <c r="D2167" t="s">
        <v>1599</v>
      </c>
    </row>
    <row r="2168" spans="2:6" x14ac:dyDescent="0.3">
      <c r="E2168" t="s">
        <v>1600</v>
      </c>
    </row>
    <row r="2169" spans="2:6" x14ac:dyDescent="0.3">
      <c r="D2169" t="s">
        <v>1601</v>
      </c>
    </row>
    <row r="2170" spans="2:6" x14ac:dyDescent="0.3">
      <c r="E2170" t="s">
        <v>1600</v>
      </c>
    </row>
    <row r="2171" spans="2:6" x14ac:dyDescent="0.3">
      <c r="F2171" t="s">
        <v>1600</v>
      </c>
    </row>
    <row r="2172" spans="2:6" x14ac:dyDescent="0.3">
      <c r="D2172" t="s">
        <v>1602</v>
      </c>
    </row>
    <row r="2173" spans="2:6" x14ac:dyDescent="0.3">
      <c r="E2173" t="s">
        <v>1603</v>
      </c>
    </row>
    <row r="2174" spans="2:6" x14ac:dyDescent="0.3">
      <c r="E2174" t="s">
        <v>2120</v>
      </c>
    </row>
    <row r="2175" spans="2:6" x14ac:dyDescent="0.3">
      <c r="E2175" t="s">
        <v>1888</v>
      </c>
    </row>
    <row r="2176" spans="2:6" x14ac:dyDescent="0.3">
      <c r="D2176" t="s">
        <v>2121</v>
      </c>
    </row>
    <row r="2177" spans="2:6" x14ac:dyDescent="0.3">
      <c r="E2177" t="s">
        <v>2122</v>
      </c>
    </row>
    <row r="2178" spans="2:6" x14ac:dyDescent="0.3">
      <c r="F2178" t="s">
        <v>2123</v>
      </c>
    </row>
    <row r="2179" spans="2:6" x14ac:dyDescent="0.3">
      <c r="C2179" t="s">
        <v>484</v>
      </c>
    </row>
    <row r="2180" spans="2:6" x14ac:dyDescent="0.3">
      <c r="D2180" t="s">
        <v>3036</v>
      </c>
    </row>
    <row r="2181" spans="2:6" x14ac:dyDescent="0.3">
      <c r="D2181" t="s">
        <v>1604</v>
      </c>
    </row>
    <row r="2183" spans="2:6" x14ac:dyDescent="0.3">
      <c r="C2183" t="s">
        <v>482</v>
      </c>
    </row>
    <row r="2184" spans="2:6" x14ac:dyDescent="0.3">
      <c r="D2184" t="s">
        <v>765</v>
      </c>
    </row>
    <row r="2185" spans="2:6" x14ac:dyDescent="0.3">
      <c r="B2185" t="s">
        <v>3067</v>
      </c>
      <c r="D2185" t="s">
        <v>2124</v>
      </c>
    </row>
    <row r="2186" spans="2:6" x14ac:dyDescent="0.3">
      <c r="B2186" t="s">
        <v>543</v>
      </c>
      <c r="E2186" t="s">
        <v>2125</v>
      </c>
    </row>
    <row r="2187" spans="2:6" x14ac:dyDescent="0.3">
      <c r="E2187" t="s">
        <v>2126</v>
      </c>
    </row>
    <row r="2188" spans="2:6" x14ac:dyDescent="0.3">
      <c r="E2188" t="s">
        <v>2127</v>
      </c>
    </row>
    <row r="2189" spans="2:6" x14ac:dyDescent="0.3">
      <c r="E2189" t="s">
        <v>2128</v>
      </c>
    </row>
    <row r="2190" spans="2:6" x14ac:dyDescent="0.3">
      <c r="E2190" t="s">
        <v>2129</v>
      </c>
    </row>
    <row r="2191" spans="2:6" x14ac:dyDescent="0.3">
      <c r="E2191" t="s">
        <v>2130</v>
      </c>
    </row>
    <row r="2192" spans="2:6" x14ac:dyDescent="0.3">
      <c r="B2192" t="s">
        <v>2147</v>
      </c>
      <c r="E2192" t="s">
        <v>2131</v>
      </c>
    </row>
    <row r="2193" spans="2:6" x14ac:dyDescent="0.3">
      <c r="E2193" t="s">
        <v>2132</v>
      </c>
    </row>
    <row r="2194" spans="2:6" x14ac:dyDescent="0.3">
      <c r="B2194" t="s">
        <v>544</v>
      </c>
      <c r="E2194" t="s">
        <v>1605</v>
      </c>
    </row>
    <row r="2195" spans="2:6" x14ac:dyDescent="0.3">
      <c r="E2195" t="s">
        <v>2133</v>
      </c>
    </row>
    <row r="2196" spans="2:6" x14ac:dyDescent="0.3">
      <c r="F2196" t="s">
        <v>2134</v>
      </c>
    </row>
    <row r="2197" spans="2:6" x14ac:dyDescent="0.3">
      <c r="E2197" t="s">
        <v>2135</v>
      </c>
    </row>
    <row r="2198" spans="2:6" x14ac:dyDescent="0.3">
      <c r="F2198" t="s">
        <v>2136</v>
      </c>
    </row>
    <row r="2199" spans="2:6" x14ac:dyDescent="0.3">
      <c r="B2199" t="s">
        <v>545</v>
      </c>
      <c r="E2199" t="s">
        <v>2137</v>
      </c>
    </row>
    <row r="2200" spans="2:6" x14ac:dyDescent="0.3">
      <c r="E2200" t="s">
        <v>2138</v>
      </c>
    </row>
    <row r="2201" spans="2:6" x14ac:dyDescent="0.3">
      <c r="D2201" t="s">
        <v>3037</v>
      </c>
    </row>
    <row r="2202" spans="2:6" x14ac:dyDescent="0.3">
      <c r="E2202" t="s">
        <v>3038</v>
      </c>
    </row>
    <row r="2203" spans="2:6" x14ac:dyDescent="0.3">
      <c r="E2203" t="s">
        <v>3039</v>
      </c>
    </row>
    <row r="2204" spans="2:6" x14ac:dyDescent="0.3">
      <c r="E2204" t="s">
        <v>3040</v>
      </c>
    </row>
    <row r="2205" spans="2:6" x14ac:dyDescent="0.3">
      <c r="F2205" t="s">
        <v>3041</v>
      </c>
    </row>
    <row r="2206" spans="2:6" x14ac:dyDescent="0.3">
      <c r="B2206" t="s">
        <v>552</v>
      </c>
      <c r="D2206" t="s">
        <v>1089</v>
      </c>
    </row>
    <row r="2207" spans="2:6" x14ac:dyDescent="0.3">
      <c r="B2207" t="s">
        <v>553</v>
      </c>
      <c r="E2207" t="s">
        <v>3038</v>
      </c>
    </row>
    <row r="2208" spans="2:6" x14ac:dyDescent="0.3">
      <c r="E2208" t="s">
        <v>1090</v>
      </c>
    </row>
    <row r="2209" spans="2:6" x14ac:dyDescent="0.3">
      <c r="E2209" t="s">
        <v>3042</v>
      </c>
    </row>
    <row r="2210" spans="2:6" x14ac:dyDescent="0.3">
      <c r="F2210" t="s">
        <v>3043</v>
      </c>
    </row>
    <row r="2211" spans="2:6" x14ac:dyDescent="0.3">
      <c r="F2211" t="s">
        <v>3044</v>
      </c>
    </row>
    <row r="2212" spans="2:6" x14ac:dyDescent="0.3">
      <c r="F2212" t="s">
        <v>1302</v>
      </c>
    </row>
    <row r="2213" spans="2:6" x14ac:dyDescent="0.3">
      <c r="E2213" t="s">
        <v>1091</v>
      </c>
    </row>
    <row r="2214" spans="2:6" x14ac:dyDescent="0.3">
      <c r="D2214" t="s">
        <v>3045</v>
      </c>
    </row>
    <row r="2215" spans="2:6" x14ac:dyDescent="0.3">
      <c r="B2215" t="s">
        <v>554</v>
      </c>
      <c r="E2215" t="s">
        <v>3046</v>
      </c>
    </row>
    <row r="2216" spans="2:6" x14ac:dyDescent="0.3">
      <c r="E2216" t="s">
        <v>3047</v>
      </c>
    </row>
    <row r="2217" spans="2:6" x14ac:dyDescent="0.3">
      <c r="F2217" t="s">
        <v>3048</v>
      </c>
    </row>
    <row r="2218" spans="2:6" x14ac:dyDescent="0.3">
      <c r="E2218" t="s">
        <v>3049</v>
      </c>
    </row>
    <row r="2219" spans="2:6" x14ac:dyDescent="0.3">
      <c r="F2219" t="s">
        <v>3050</v>
      </c>
    </row>
    <row r="2220" spans="2:6" x14ac:dyDescent="0.3">
      <c r="B2220" t="s">
        <v>2151</v>
      </c>
      <c r="E2220" t="s">
        <v>3051</v>
      </c>
    </row>
    <row r="2221" spans="2:6" x14ac:dyDescent="0.3">
      <c r="E2221" t="s">
        <v>3049</v>
      </c>
    </row>
    <row r="2222" spans="2:6" x14ac:dyDescent="0.3">
      <c r="B2222" t="s">
        <v>3073</v>
      </c>
      <c r="D2222" t="s">
        <v>3052</v>
      </c>
    </row>
    <row r="2223" spans="2:6" x14ac:dyDescent="0.3">
      <c r="B2223" t="s">
        <v>555</v>
      </c>
      <c r="E2223" t="s">
        <v>3053</v>
      </c>
    </row>
    <row r="2224" spans="2:6" x14ac:dyDescent="0.3">
      <c r="B2224" t="s">
        <v>556</v>
      </c>
      <c r="E2224" t="s">
        <v>3042</v>
      </c>
    </row>
    <row r="2225" spans="2:6" x14ac:dyDescent="0.3">
      <c r="E2225" t="s">
        <v>1302</v>
      </c>
    </row>
    <row r="2226" spans="2:6" x14ac:dyDescent="0.3">
      <c r="D2226" t="s">
        <v>1606</v>
      </c>
    </row>
    <row r="2227" spans="2:6" x14ac:dyDescent="0.3">
      <c r="E2227" t="s">
        <v>1607</v>
      </c>
    </row>
    <row r="2228" spans="2:6" x14ac:dyDescent="0.3">
      <c r="E2228" t="s">
        <v>1608</v>
      </c>
    </row>
    <row r="2229" spans="2:6" x14ac:dyDescent="0.3">
      <c r="B2229" t="s">
        <v>557</v>
      </c>
      <c r="F2229" t="s">
        <v>1609</v>
      </c>
    </row>
    <row r="2230" spans="2:6" x14ac:dyDescent="0.3">
      <c r="E2230" t="s">
        <v>1610</v>
      </c>
    </row>
    <row r="2231" spans="2:6" x14ac:dyDescent="0.3">
      <c r="D2231" t="s">
        <v>1611</v>
      </c>
    </row>
    <row r="2232" spans="2:6" x14ac:dyDescent="0.3">
      <c r="E2232" t="s">
        <v>1889</v>
      </c>
    </row>
    <row r="2233" spans="2:6" x14ac:dyDescent="0.3">
      <c r="B2233" t="s">
        <v>3075</v>
      </c>
      <c r="E2233" t="s">
        <v>2139</v>
      </c>
    </row>
    <row r="2234" spans="2:6" x14ac:dyDescent="0.3">
      <c r="B2234" t="s">
        <v>3076</v>
      </c>
      <c r="D2234" t="s">
        <v>766</v>
      </c>
    </row>
    <row r="2235" spans="2:6" x14ac:dyDescent="0.3">
      <c r="B2235" t="s">
        <v>1095</v>
      </c>
      <c r="D2235" t="s">
        <v>767</v>
      </c>
    </row>
    <row r="2236" spans="2:6" x14ac:dyDescent="0.3">
      <c r="B2236" t="s">
        <v>3077</v>
      </c>
    </row>
    <row r="2237" spans="2:6" x14ac:dyDescent="0.3">
      <c r="B2237" t="s">
        <v>558</v>
      </c>
    </row>
    <row r="2238" spans="2:6" x14ac:dyDescent="0.3">
      <c r="C2238" t="s">
        <v>480</v>
      </c>
    </row>
    <row r="2239" spans="2:6" x14ac:dyDescent="0.3">
      <c r="D2239" t="s">
        <v>815</v>
      </c>
    </row>
    <row r="2240" spans="2:6" x14ac:dyDescent="0.3">
      <c r="B2240" t="s">
        <v>559</v>
      </c>
      <c r="E2240" t="s">
        <v>1303</v>
      </c>
    </row>
    <row r="2241" spans="2:5" x14ac:dyDescent="0.3">
      <c r="E2241" t="s">
        <v>2141</v>
      </c>
    </row>
    <row r="2242" spans="2:5" x14ac:dyDescent="0.3">
      <c r="E2242" t="s">
        <v>1303</v>
      </c>
    </row>
    <row r="2243" spans="2:5" x14ac:dyDescent="0.3">
      <c r="C2243" t="s">
        <v>484</v>
      </c>
    </row>
    <row r="2244" spans="2:5" x14ac:dyDescent="0.3">
      <c r="D2244" t="s">
        <v>1304</v>
      </c>
    </row>
    <row r="2245" spans="2:5" x14ac:dyDescent="0.3">
      <c r="D2245" t="s">
        <v>3054</v>
      </c>
    </row>
    <row r="2246" spans="2:5" x14ac:dyDescent="0.3">
      <c r="D2246" t="s">
        <v>1304</v>
      </c>
    </row>
    <row r="2248" spans="2:5" x14ac:dyDescent="0.3">
      <c r="B2248" t="s">
        <v>560</v>
      </c>
    </row>
    <row r="2249" spans="2:5" x14ac:dyDescent="0.3">
      <c r="C2249" t="s">
        <v>482</v>
      </c>
    </row>
    <row r="2250" spans="2:5" x14ac:dyDescent="0.3">
      <c r="D2250" t="s">
        <v>3055</v>
      </c>
    </row>
    <row r="2251" spans="2:5" x14ac:dyDescent="0.3">
      <c r="E2251" t="s">
        <v>3056</v>
      </c>
    </row>
    <row r="2252" spans="2:5" x14ac:dyDescent="0.3">
      <c r="E2252" t="s">
        <v>3057</v>
      </c>
    </row>
    <row r="2253" spans="2:5" x14ac:dyDescent="0.3">
      <c r="E2253" t="s">
        <v>3058</v>
      </c>
    </row>
    <row r="2254" spans="2:5" x14ac:dyDescent="0.3">
      <c r="E2254" t="s">
        <v>3059</v>
      </c>
    </row>
    <row r="2255" spans="2:5" x14ac:dyDescent="0.3">
      <c r="E2255" t="s">
        <v>3060</v>
      </c>
    </row>
    <row r="2256" spans="2:5" x14ac:dyDescent="0.3">
      <c r="E2256" t="s">
        <v>3061</v>
      </c>
    </row>
    <row r="2257" spans="2:6" x14ac:dyDescent="0.3">
      <c r="E2257" t="s">
        <v>3062</v>
      </c>
    </row>
    <row r="2258" spans="2:6" x14ac:dyDescent="0.3">
      <c r="E2258" t="s">
        <v>3063</v>
      </c>
    </row>
    <row r="2259" spans="2:6" x14ac:dyDescent="0.3">
      <c r="E2259" t="s">
        <v>3064</v>
      </c>
    </row>
    <row r="2260" spans="2:6" x14ac:dyDescent="0.3">
      <c r="E2260" t="s">
        <v>3064</v>
      </c>
    </row>
    <row r="2261" spans="2:6" x14ac:dyDescent="0.3">
      <c r="E2261" t="s">
        <v>2143</v>
      </c>
    </row>
    <row r="2262" spans="2:6" x14ac:dyDescent="0.3">
      <c r="B2262" t="s">
        <v>769</v>
      </c>
      <c r="E2262" t="s">
        <v>2144</v>
      </c>
    </row>
    <row r="2263" spans="2:6" x14ac:dyDescent="0.3">
      <c r="B2263" t="s">
        <v>3087</v>
      </c>
      <c r="F2263" t="s">
        <v>2145</v>
      </c>
    </row>
    <row r="2264" spans="2:6" x14ac:dyDescent="0.3">
      <c r="B2264" t="s">
        <v>561</v>
      </c>
      <c r="E2264" t="s">
        <v>2146</v>
      </c>
    </row>
    <row r="2265" spans="2:6" x14ac:dyDescent="0.3">
      <c r="E2265" t="s">
        <v>3065</v>
      </c>
    </row>
    <row r="2266" spans="2:6" x14ac:dyDescent="0.3">
      <c r="F2266" t="s">
        <v>3066</v>
      </c>
    </row>
    <row r="2267" spans="2:6" x14ac:dyDescent="0.3">
      <c r="E2267" t="s">
        <v>1092</v>
      </c>
    </row>
    <row r="2268" spans="2:6" x14ac:dyDescent="0.3">
      <c r="F2268" t="s">
        <v>1093</v>
      </c>
    </row>
    <row r="2271" spans="2:6" x14ac:dyDescent="0.3">
      <c r="C2271" t="s">
        <v>482</v>
      </c>
    </row>
    <row r="2272" spans="2:6" x14ac:dyDescent="0.3">
      <c r="D2272" t="s">
        <v>3068</v>
      </c>
    </row>
    <row r="2273" spans="3:6" x14ac:dyDescent="0.3">
      <c r="C2273" t="s">
        <v>480</v>
      </c>
    </row>
    <row r="2274" spans="3:6" x14ac:dyDescent="0.3">
      <c r="D2274" t="s">
        <v>955</v>
      </c>
    </row>
    <row r="2275" spans="3:6" x14ac:dyDescent="0.3">
      <c r="D2275" t="s">
        <v>1305</v>
      </c>
    </row>
    <row r="2277" spans="3:6" x14ac:dyDescent="0.3">
      <c r="C2277" t="s">
        <v>2148</v>
      </c>
    </row>
    <row r="2279" spans="3:6" x14ac:dyDescent="0.3">
      <c r="C2279" t="s">
        <v>480</v>
      </c>
    </row>
    <row r="2280" spans="3:6" x14ac:dyDescent="0.3">
      <c r="D2280" t="s">
        <v>2149</v>
      </c>
    </row>
    <row r="2281" spans="3:6" x14ac:dyDescent="0.3">
      <c r="E2281" t="s">
        <v>2149</v>
      </c>
    </row>
    <row r="2282" spans="3:6" x14ac:dyDescent="0.3">
      <c r="F2282" t="s">
        <v>2150</v>
      </c>
    </row>
    <row r="2284" spans="3:6" x14ac:dyDescent="0.3">
      <c r="C2284" t="s">
        <v>546</v>
      </c>
    </row>
    <row r="2285" spans="3:6" x14ac:dyDescent="0.3">
      <c r="C2285" t="s">
        <v>547</v>
      </c>
    </row>
    <row r="2286" spans="3:6" x14ac:dyDescent="0.3">
      <c r="C2286" t="s">
        <v>548</v>
      </c>
    </row>
    <row r="2287" spans="3:6" x14ac:dyDescent="0.3">
      <c r="C2287" t="s">
        <v>549</v>
      </c>
    </row>
    <row r="2288" spans="3:6" x14ac:dyDescent="0.3">
      <c r="C2288" t="s">
        <v>550</v>
      </c>
    </row>
    <row r="2289" spans="3:5" x14ac:dyDescent="0.3">
      <c r="C2289" t="s">
        <v>551</v>
      </c>
    </row>
    <row r="2292" spans="3:5" x14ac:dyDescent="0.3">
      <c r="C2292" t="s">
        <v>483</v>
      </c>
    </row>
    <row r="2293" spans="3:5" x14ac:dyDescent="0.3">
      <c r="D2293" t="s">
        <v>851</v>
      </c>
    </row>
    <row r="2294" spans="3:5" x14ac:dyDescent="0.3">
      <c r="C2294" t="s">
        <v>484</v>
      </c>
    </row>
    <row r="2295" spans="3:5" x14ac:dyDescent="0.3">
      <c r="D2295" t="s">
        <v>1094</v>
      </c>
    </row>
    <row r="2296" spans="3:5" x14ac:dyDescent="0.3">
      <c r="E2296" t="s">
        <v>1094</v>
      </c>
    </row>
    <row r="2297" spans="3:5" x14ac:dyDescent="0.3">
      <c r="E2297" t="s">
        <v>3069</v>
      </c>
    </row>
    <row r="2298" spans="3:5" x14ac:dyDescent="0.3">
      <c r="E2298" t="s">
        <v>1306</v>
      </c>
    </row>
    <row r="2300" spans="3:5" x14ac:dyDescent="0.3">
      <c r="C2300" t="s">
        <v>480</v>
      </c>
    </row>
    <row r="2301" spans="3:5" x14ac:dyDescent="0.3">
      <c r="D2301" t="s">
        <v>3070</v>
      </c>
    </row>
    <row r="2302" spans="3:5" x14ac:dyDescent="0.3">
      <c r="E2302" t="s">
        <v>3071</v>
      </c>
    </row>
    <row r="2303" spans="3:5" x14ac:dyDescent="0.3">
      <c r="E2303" t="s">
        <v>3072</v>
      </c>
    </row>
    <row r="2305" spans="3:5" x14ac:dyDescent="0.3">
      <c r="C2305" t="s">
        <v>2152</v>
      </c>
    </row>
    <row r="2309" spans="3:5" x14ac:dyDescent="0.3">
      <c r="C2309" t="s">
        <v>480</v>
      </c>
    </row>
    <row r="2310" spans="3:5" x14ac:dyDescent="0.3">
      <c r="D2310" t="s">
        <v>3074</v>
      </c>
    </row>
    <row r="2311" spans="3:5" x14ac:dyDescent="0.3">
      <c r="E2311" t="s">
        <v>3074</v>
      </c>
    </row>
    <row r="2312" spans="3:5" x14ac:dyDescent="0.3">
      <c r="E2312" t="s">
        <v>3074</v>
      </c>
    </row>
    <row r="2314" spans="3:5" x14ac:dyDescent="0.3">
      <c r="C2314" t="s">
        <v>480</v>
      </c>
    </row>
    <row r="2315" spans="3:5" x14ac:dyDescent="0.3">
      <c r="D2315" t="s">
        <v>2153</v>
      </c>
    </row>
    <row r="2316" spans="3:5" x14ac:dyDescent="0.3">
      <c r="E2316" t="s">
        <v>2154</v>
      </c>
    </row>
    <row r="2322" spans="3:5" x14ac:dyDescent="0.3">
      <c r="C2322" t="s">
        <v>480</v>
      </c>
    </row>
    <row r="2323" spans="3:5" x14ac:dyDescent="0.3">
      <c r="D2323" t="s">
        <v>3078</v>
      </c>
    </row>
    <row r="2325" spans="3:5" x14ac:dyDescent="0.3">
      <c r="C2325" t="s">
        <v>482</v>
      </c>
    </row>
    <row r="2326" spans="3:5" x14ac:dyDescent="0.3">
      <c r="D2326" t="s">
        <v>852</v>
      </c>
    </row>
    <row r="2327" spans="3:5" x14ac:dyDescent="0.3">
      <c r="D2327" t="s">
        <v>3079</v>
      </c>
    </row>
    <row r="2328" spans="3:5" x14ac:dyDescent="0.3">
      <c r="C2328" t="s">
        <v>483</v>
      </c>
    </row>
    <row r="2329" spans="3:5" x14ac:dyDescent="0.3">
      <c r="D2329" t="s">
        <v>3080</v>
      </c>
    </row>
    <row r="2330" spans="3:5" x14ac:dyDescent="0.3">
      <c r="E2330" t="s">
        <v>3081</v>
      </c>
    </row>
    <row r="2331" spans="3:5" x14ac:dyDescent="0.3">
      <c r="E2331" t="s">
        <v>3082</v>
      </c>
    </row>
    <row r="2333" spans="3:5" x14ac:dyDescent="0.3">
      <c r="C2333" t="s">
        <v>482</v>
      </c>
    </row>
    <row r="2334" spans="3:5" x14ac:dyDescent="0.3">
      <c r="D2334" t="s">
        <v>2155</v>
      </c>
    </row>
    <row r="2335" spans="3:5" x14ac:dyDescent="0.3">
      <c r="E2335" t="s">
        <v>2156</v>
      </c>
    </row>
    <row r="2336" spans="3:5" x14ac:dyDescent="0.3">
      <c r="D2336" t="s">
        <v>3083</v>
      </c>
    </row>
    <row r="2337" spans="3:6" x14ac:dyDescent="0.3">
      <c r="D2337" t="s">
        <v>3084</v>
      </c>
    </row>
    <row r="2338" spans="3:6" x14ac:dyDescent="0.3">
      <c r="D2338" t="s">
        <v>1096</v>
      </c>
    </row>
    <row r="2339" spans="3:6" x14ac:dyDescent="0.3">
      <c r="C2339" t="s">
        <v>480</v>
      </c>
    </row>
    <row r="2340" spans="3:6" x14ac:dyDescent="0.3">
      <c r="D2340" t="s">
        <v>768</v>
      </c>
    </row>
    <row r="2341" spans="3:6" x14ac:dyDescent="0.3">
      <c r="E2341" t="s">
        <v>2157</v>
      </c>
    </row>
    <row r="2342" spans="3:6" x14ac:dyDescent="0.3">
      <c r="F2342" t="s">
        <v>2158</v>
      </c>
    </row>
    <row r="2343" spans="3:6" x14ac:dyDescent="0.3">
      <c r="E2343" t="s">
        <v>3085</v>
      </c>
    </row>
    <row r="2344" spans="3:6" x14ac:dyDescent="0.3">
      <c r="F2344" t="s">
        <v>3086</v>
      </c>
    </row>
    <row r="2345" spans="3:6" x14ac:dyDescent="0.3">
      <c r="E2345" t="s">
        <v>2159</v>
      </c>
    </row>
    <row r="2349" spans="3:6" x14ac:dyDescent="0.3">
      <c r="C2349" t="s">
        <v>479</v>
      </c>
    </row>
    <row r="2350" spans="3:6" x14ac:dyDescent="0.3">
      <c r="D2350" t="s">
        <v>3088</v>
      </c>
    </row>
    <row r="2351" spans="3:6" x14ac:dyDescent="0.3">
      <c r="E2351" t="s">
        <v>3089</v>
      </c>
    </row>
    <row r="2352" spans="3:6" x14ac:dyDescent="0.3">
      <c r="F2352" t="s">
        <v>3090</v>
      </c>
    </row>
    <row r="2353" spans="3:7" x14ac:dyDescent="0.3">
      <c r="F2353" t="s">
        <v>3091</v>
      </c>
    </row>
    <row r="2354" spans="3:7" x14ac:dyDescent="0.3">
      <c r="E2354" t="s">
        <v>3092</v>
      </c>
    </row>
    <row r="2355" spans="3:7" x14ac:dyDescent="0.3">
      <c r="D2355" t="s">
        <v>2160</v>
      </c>
    </row>
    <row r="2356" spans="3:7" x14ac:dyDescent="0.3">
      <c r="D2356" t="s">
        <v>3093</v>
      </c>
    </row>
    <row r="2357" spans="3:7" x14ac:dyDescent="0.3">
      <c r="E2357" t="s">
        <v>3094</v>
      </c>
    </row>
    <row r="2358" spans="3:7" x14ac:dyDescent="0.3">
      <c r="D2358" t="s">
        <v>1307</v>
      </c>
    </row>
    <row r="2359" spans="3:7" x14ac:dyDescent="0.3">
      <c r="D2359" t="s">
        <v>3095</v>
      </c>
    </row>
    <row r="2360" spans="3:7" x14ac:dyDescent="0.3">
      <c r="E2360" t="s">
        <v>3096</v>
      </c>
    </row>
    <row r="2361" spans="3:7" x14ac:dyDescent="0.3">
      <c r="E2361" t="s">
        <v>3097</v>
      </c>
    </row>
    <row r="2362" spans="3:7" x14ac:dyDescent="0.3">
      <c r="F2362" t="s">
        <v>3098</v>
      </c>
    </row>
    <row r="2363" spans="3:7" x14ac:dyDescent="0.3">
      <c r="G2363" t="s">
        <v>3099</v>
      </c>
    </row>
    <row r="2364" spans="3:7" x14ac:dyDescent="0.3">
      <c r="C2364" t="s">
        <v>486</v>
      </c>
    </row>
    <row r="2365" spans="3:7" x14ac:dyDescent="0.3">
      <c r="D2365" t="s">
        <v>1308</v>
      </c>
    </row>
    <row r="2366" spans="3:7" x14ac:dyDescent="0.3">
      <c r="E2366" t="s">
        <v>1309</v>
      </c>
    </row>
    <row r="2367" spans="3:7" x14ac:dyDescent="0.3">
      <c r="E2367" t="s">
        <v>1310</v>
      </c>
    </row>
    <row r="2368" spans="3:7" x14ac:dyDescent="0.3">
      <c r="D2368" t="s">
        <v>1612</v>
      </c>
    </row>
    <row r="2369" spans="5:7" x14ac:dyDescent="0.3">
      <c r="E2369" t="s">
        <v>1612</v>
      </c>
    </row>
    <row r="2370" spans="5:7" x14ac:dyDescent="0.3">
      <c r="F2370" t="s">
        <v>1613</v>
      </c>
    </row>
    <row r="2371" spans="5:7" x14ac:dyDescent="0.3">
      <c r="F2371" t="s">
        <v>1614</v>
      </c>
    </row>
    <row r="2372" spans="5:7" x14ac:dyDescent="0.3">
      <c r="F2372" t="s">
        <v>1890</v>
      </c>
    </row>
    <row r="2373" spans="5:7" x14ac:dyDescent="0.3">
      <c r="G2373" t="s">
        <v>1891</v>
      </c>
    </row>
    <row r="2374" spans="5:7" x14ac:dyDescent="0.3">
      <c r="E2374" t="s">
        <v>1311</v>
      </c>
    </row>
    <row r="2375" spans="5:7" x14ac:dyDescent="0.3">
      <c r="F2375" t="s">
        <v>1312</v>
      </c>
    </row>
    <row r="2376" spans="5:7" x14ac:dyDescent="0.3">
      <c r="E2376" t="s">
        <v>1613</v>
      </c>
    </row>
    <row r="2377" spans="5:7" x14ac:dyDescent="0.3">
      <c r="E2377" t="s">
        <v>1614</v>
      </c>
    </row>
    <row r="2378" spans="5:7" x14ac:dyDescent="0.3">
      <c r="E2378" t="s">
        <v>1311</v>
      </c>
    </row>
    <row r="2379" spans="5:7" x14ac:dyDescent="0.3">
      <c r="F2379" t="s">
        <v>1312</v>
      </c>
    </row>
    <row r="2380" spans="5:7" x14ac:dyDescent="0.3">
      <c r="F2380" t="s">
        <v>1612</v>
      </c>
    </row>
    <row r="2381" spans="5:7" x14ac:dyDescent="0.3">
      <c r="E2381" t="s">
        <v>3100</v>
      </c>
    </row>
    <row r="2382" spans="5:7" x14ac:dyDescent="0.3">
      <c r="E2382" t="s">
        <v>1615</v>
      </c>
    </row>
    <row r="2383" spans="5:7" x14ac:dyDescent="0.3">
      <c r="E2383" t="s">
        <v>2161</v>
      </c>
    </row>
    <row r="2384" spans="5:7" x14ac:dyDescent="0.3">
      <c r="E2384" t="s">
        <v>1616</v>
      </c>
    </row>
    <row r="2385" spans="3:6" x14ac:dyDescent="0.3">
      <c r="C2385" t="s">
        <v>482</v>
      </c>
    </row>
    <row r="2386" spans="3:6" x14ac:dyDescent="0.3">
      <c r="D2386" t="s">
        <v>3101</v>
      </c>
    </row>
    <row r="2387" spans="3:6" x14ac:dyDescent="0.3">
      <c r="E2387" t="s">
        <v>1097</v>
      </c>
    </row>
    <row r="2388" spans="3:6" x14ac:dyDescent="0.3">
      <c r="D2388" t="s">
        <v>2162</v>
      </c>
    </row>
    <row r="2389" spans="3:6" x14ac:dyDescent="0.3">
      <c r="E2389" t="s">
        <v>3102</v>
      </c>
    </row>
    <row r="2390" spans="3:6" x14ac:dyDescent="0.3">
      <c r="E2390" t="s">
        <v>1617</v>
      </c>
    </row>
    <row r="2391" spans="3:6" x14ac:dyDescent="0.3">
      <c r="E2391" t="s">
        <v>2163</v>
      </c>
    </row>
    <row r="2392" spans="3:6" x14ac:dyDescent="0.3">
      <c r="E2392" t="s">
        <v>3103</v>
      </c>
    </row>
    <row r="2393" spans="3:6" x14ac:dyDescent="0.3">
      <c r="E2393" t="s">
        <v>2163</v>
      </c>
    </row>
    <row r="2394" spans="3:6" x14ac:dyDescent="0.3">
      <c r="F2394" t="s">
        <v>2164</v>
      </c>
    </row>
    <row r="2395" spans="3:6" x14ac:dyDescent="0.3">
      <c r="E2395" t="s">
        <v>2165</v>
      </c>
    </row>
    <row r="2396" spans="3:6" x14ac:dyDescent="0.3">
      <c r="D2396" t="s">
        <v>2166</v>
      </c>
    </row>
    <row r="2397" spans="3:6" x14ac:dyDescent="0.3">
      <c r="E2397" t="s">
        <v>2167</v>
      </c>
    </row>
    <row r="2398" spans="3:6" x14ac:dyDescent="0.3">
      <c r="E2398" t="s">
        <v>2168</v>
      </c>
    </row>
    <row r="2399" spans="3:6" x14ac:dyDescent="0.3">
      <c r="D2399" t="s">
        <v>1618</v>
      </c>
    </row>
    <row r="2400" spans="3:6" x14ac:dyDescent="0.3">
      <c r="D2400" t="s">
        <v>3104</v>
      </c>
    </row>
    <row r="2401" spans="4:7" x14ac:dyDescent="0.3">
      <c r="D2401" t="s">
        <v>2170</v>
      </c>
    </row>
    <row r="2402" spans="4:7" x14ac:dyDescent="0.3">
      <c r="D2402" t="s">
        <v>3105</v>
      </c>
    </row>
    <row r="2403" spans="4:7" x14ac:dyDescent="0.3">
      <c r="E2403" t="s">
        <v>3106</v>
      </c>
    </row>
    <row r="2404" spans="4:7" x14ac:dyDescent="0.3">
      <c r="D2404" t="s">
        <v>3107</v>
      </c>
    </row>
    <row r="2405" spans="4:7" x14ac:dyDescent="0.3">
      <c r="E2405" t="s">
        <v>2169</v>
      </c>
    </row>
    <row r="2406" spans="4:7" x14ac:dyDescent="0.3">
      <c r="F2406" t="s">
        <v>2170</v>
      </c>
    </row>
    <row r="2407" spans="4:7" x14ac:dyDescent="0.3">
      <c r="F2407" t="s">
        <v>2171</v>
      </c>
    </row>
    <row r="2408" spans="4:7" x14ac:dyDescent="0.3">
      <c r="E2408" t="s">
        <v>3108</v>
      </c>
    </row>
    <row r="2409" spans="4:7" x14ac:dyDescent="0.3">
      <c r="E2409" t="s">
        <v>1098</v>
      </c>
    </row>
    <row r="2410" spans="4:7" x14ac:dyDescent="0.3">
      <c r="F2410" t="s">
        <v>1099</v>
      </c>
    </row>
    <row r="2411" spans="4:7" x14ac:dyDescent="0.3">
      <c r="G2411" t="s">
        <v>1100</v>
      </c>
    </row>
    <row r="2412" spans="4:7" x14ac:dyDescent="0.3">
      <c r="E2412" t="s">
        <v>3109</v>
      </c>
    </row>
    <row r="2413" spans="4:7" x14ac:dyDescent="0.3">
      <c r="F2413" t="s">
        <v>3110</v>
      </c>
    </row>
    <row r="2414" spans="4:7" x14ac:dyDescent="0.3">
      <c r="F2414" t="s">
        <v>1101</v>
      </c>
    </row>
    <row r="2415" spans="4:7" x14ac:dyDescent="0.3">
      <c r="E2415" t="s">
        <v>3111</v>
      </c>
    </row>
    <row r="2416" spans="4:7" x14ac:dyDescent="0.3">
      <c r="E2416" t="s">
        <v>3112</v>
      </c>
    </row>
    <row r="2417" spans="3:6" x14ac:dyDescent="0.3">
      <c r="E2417" t="s">
        <v>2172</v>
      </c>
    </row>
    <row r="2418" spans="3:6" x14ac:dyDescent="0.3">
      <c r="E2418" t="s">
        <v>3113</v>
      </c>
    </row>
    <row r="2419" spans="3:6" x14ac:dyDescent="0.3">
      <c r="D2419" t="s">
        <v>3114</v>
      </c>
    </row>
    <row r="2420" spans="3:6" x14ac:dyDescent="0.3">
      <c r="E2420" t="s">
        <v>3115</v>
      </c>
    </row>
    <row r="2421" spans="3:6" x14ac:dyDescent="0.3">
      <c r="E2421" t="s">
        <v>3116</v>
      </c>
    </row>
    <row r="2422" spans="3:6" x14ac:dyDescent="0.3">
      <c r="D2422" t="s">
        <v>3117</v>
      </c>
    </row>
    <row r="2423" spans="3:6" x14ac:dyDescent="0.3">
      <c r="E2423" t="s">
        <v>956</v>
      </c>
    </row>
    <row r="2424" spans="3:6" x14ac:dyDescent="0.3">
      <c r="D2424" t="s">
        <v>1102</v>
      </c>
    </row>
    <row r="2425" spans="3:6" x14ac:dyDescent="0.3">
      <c r="E2425" t="s">
        <v>1103</v>
      </c>
    </row>
    <row r="2426" spans="3:6" x14ac:dyDescent="0.3">
      <c r="E2426" t="s">
        <v>1104</v>
      </c>
    </row>
    <row r="2427" spans="3:6" x14ac:dyDescent="0.3">
      <c r="F2427" t="s">
        <v>1105</v>
      </c>
    </row>
    <row r="2428" spans="3:6" x14ac:dyDescent="0.3">
      <c r="C2428" t="s">
        <v>480</v>
      </c>
    </row>
    <row r="2429" spans="3:6" x14ac:dyDescent="0.3">
      <c r="D2429" t="s">
        <v>1619</v>
      </c>
    </row>
    <row r="2430" spans="3:6" x14ac:dyDescent="0.3">
      <c r="E2430" t="s">
        <v>1620</v>
      </c>
    </row>
    <row r="2431" spans="3:6" x14ac:dyDescent="0.3">
      <c r="E2431" t="s">
        <v>1621</v>
      </c>
    </row>
    <row r="2432" spans="3:6" x14ac:dyDescent="0.3">
      <c r="E2432" t="s">
        <v>1621</v>
      </c>
    </row>
    <row r="2433" spans="5:7" x14ac:dyDescent="0.3">
      <c r="E2433" t="s">
        <v>1621</v>
      </c>
    </row>
    <row r="2434" spans="5:7" x14ac:dyDescent="0.3">
      <c r="F2434" t="s">
        <v>1622</v>
      </c>
    </row>
    <row r="2435" spans="5:7" x14ac:dyDescent="0.3">
      <c r="F2435" t="s">
        <v>1623</v>
      </c>
    </row>
    <row r="2436" spans="5:7" x14ac:dyDescent="0.3">
      <c r="F2436" t="s">
        <v>1624</v>
      </c>
    </row>
    <row r="2437" spans="5:7" x14ac:dyDescent="0.3">
      <c r="F2437" t="s">
        <v>1625</v>
      </c>
    </row>
    <row r="2438" spans="5:7" x14ac:dyDescent="0.3">
      <c r="F2438" t="s">
        <v>1626</v>
      </c>
    </row>
    <row r="2439" spans="5:7" x14ac:dyDescent="0.3">
      <c r="F2439" t="s">
        <v>1627</v>
      </c>
    </row>
    <row r="2440" spans="5:7" x14ac:dyDescent="0.3">
      <c r="F2440" t="s">
        <v>1628</v>
      </c>
    </row>
    <row r="2441" spans="5:7" x14ac:dyDescent="0.3">
      <c r="E2441" t="s">
        <v>1621</v>
      </c>
    </row>
    <row r="2442" spans="5:7" x14ac:dyDescent="0.3">
      <c r="F2442" t="s">
        <v>1622</v>
      </c>
    </row>
    <row r="2443" spans="5:7" x14ac:dyDescent="0.3">
      <c r="F2443" t="s">
        <v>1629</v>
      </c>
    </row>
    <row r="2444" spans="5:7" x14ac:dyDescent="0.3">
      <c r="F2444" t="s">
        <v>1630</v>
      </c>
    </row>
    <row r="2445" spans="5:7" x14ac:dyDescent="0.3">
      <c r="G2445" t="s">
        <v>1631</v>
      </c>
    </row>
    <row r="2446" spans="5:7" x14ac:dyDescent="0.3">
      <c r="E2446" t="s">
        <v>1632</v>
      </c>
    </row>
    <row r="2447" spans="5:7" x14ac:dyDescent="0.3">
      <c r="E2447" t="s">
        <v>1337</v>
      </c>
    </row>
    <row r="2448" spans="5:7" x14ac:dyDescent="0.3">
      <c r="F2448" t="s">
        <v>2173</v>
      </c>
    </row>
    <row r="2449" spans="5:9" x14ac:dyDescent="0.3">
      <c r="E2449" t="s">
        <v>1633</v>
      </c>
    </row>
    <row r="2450" spans="5:9" x14ac:dyDescent="0.3">
      <c r="F2450" t="s">
        <v>1634</v>
      </c>
    </row>
    <row r="2451" spans="5:9" x14ac:dyDescent="0.3">
      <c r="F2451" t="s">
        <v>1634</v>
      </c>
    </row>
    <row r="2452" spans="5:9" x14ac:dyDescent="0.3">
      <c r="F2452" t="s">
        <v>1633</v>
      </c>
    </row>
    <row r="2453" spans="5:9" x14ac:dyDescent="0.3">
      <c r="G2453" t="s">
        <v>1634</v>
      </c>
    </row>
    <row r="2454" spans="5:9" x14ac:dyDescent="0.3">
      <c r="H2454" t="s">
        <v>1633</v>
      </c>
    </row>
    <row r="2455" spans="5:9" x14ac:dyDescent="0.3">
      <c r="G2455" t="s">
        <v>1634</v>
      </c>
    </row>
    <row r="2456" spans="5:9" x14ac:dyDescent="0.3">
      <c r="G2456" t="s">
        <v>1634</v>
      </c>
    </row>
    <row r="2457" spans="5:9" x14ac:dyDescent="0.3">
      <c r="G2457" t="s">
        <v>1634</v>
      </c>
    </row>
    <row r="2458" spans="5:9" x14ac:dyDescent="0.3">
      <c r="G2458" t="s">
        <v>2174</v>
      </c>
    </row>
    <row r="2459" spans="5:9" x14ac:dyDescent="0.3">
      <c r="H2459" t="s">
        <v>2175</v>
      </c>
    </row>
    <row r="2460" spans="5:9" x14ac:dyDescent="0.3">
      <c r="H2460" t="s">
        <v>2176</v>
      </c>
    </row>
    <row r="2461" spans="5:9" x14ac:dyDescent="0.3">
      <c r="I2461" t="s">
        <v>2177</v>
      </c>
    </row>
    <row r="2462" spans="5:9" x14ac:dyDescent="0.3">
      <c r="I2462" t="s">
        <v>2178</v>
      </c>
    </row>
    <row r="2463" spans="5:9" x14ac:dyDescent="0.3">
      <c r="E2463" t="s">
        <v>1635</v>
      </c>
    </row>
    <row r="2464" spans="5:9" x14ac:dyDescent="0.3">
      <c r="E2464" t="s">
        <v>1636</v>
      </c>
    </row>
    <row r="2465" spans="4:7" x14ac:dyDescent="0.3">
      <c r="F2465" t="s">
        <v>3118</v>
      </c>
    </row>
    <row r="2466" spans="4:7" x14ac:dyDescent="0.3">
      <c r="F2466" t="s">
        <v>1637</v>
      </c>
    </row>
    <row r="2467" spans="4:7" x14ac:dyDescent="0.3">
      <c r="D2467" t="s">
        <v>1638</v>
      </c>
    </row>
    <row r="2468" spans="4:7" x14ac:dyDescent="0.3">
      <c r="E2468" t="s">
        <v>1639</v>
      </c>
    </row>
    <row r="2469" spans="4:7" x14ac:dyDescent="0.3">
      <c r="E2469" t="s">
        <v>1640</v>
      </c>
    </row>
    <row r="2470" spans="4:7" x14ac:dyDescent="0.3">
      <c r="E2470" t="s">
        <v>1641</v>
      </c>
    </row>
    <row r="2471" spans="4:7" x14ac:dyDescent="0.3">
      <c r="D2471" t="s">
        <v>1313</v>
      </c>
    </row>
    <row r="2472" spans="4:7" x14ac:dyDescent="0.3">
      <c r="E2472" t="s">
        <v>1314</v>
      </c>
    </row>
    <row r="2473" spans="4:7" x14ac:dyDescent="0.3">
      <c r="E2473" t="s">
        <v>1314</v>
      </c>
    </row>
    <row r="2474" spans="4:7" x14ac:dyDescent="0.3">
      <c r="E2474" t="s">
        <v>1315</v>
      </c>
    </row>
    <row r="2475" spans="4:7" x14ac:dyDescent="0.3">
      <c r="F2475" t="s">
        <v>1316</v>
      </c>
    </row>
    <row r="2476" spans="4:7" x14ac:dyDescent="0.3">
      <c r="G2476" t="s">
        <v>1316</v>
      </c>
    </row>
    <row r="2477" spans="4:7" x14ac:dyDescent="0.3">
      <c r="F2477" t="s">
        <v>1317</v>
      </c>
    </row>
    <row r="2478" spans="4:7" x14ac:dyDescent="0.3">
      <c r="E2478" t="s">
        <v>1318</v>
      </c>
    </row>
    <row r="2479" spans="4:7" x14ac:dyDescent="0.3">
      <c r="F2479" t="s">
        <v>1319</v>
      </c>
    </row>
    <row r="2480" spans="4:7" x14ac:dyDescent="0.3">
      <c r="G2480" t="s">
        <v>1320</v>
      </c>
    </row>
    <row r="2481" spans="4:7" x14ac:dyDescent="0.3">
      <c r="G2481" t="s">
        <v>1319</v>
      </c>
    </row>
    <row r="2482" spans="4:7" x14ac:dyDescent="0.3">
      <c r="E2482" t="s">
        <v>1321</v>
      </c>
    </row>
    <row r="2483" spans="4:7" x14ac:dyDescent="0.3">
      <c r="E2483" t="s">
        <v>1892</v>
      </c>
    </row>
    <row r="2484" spans="4:7" x14ac:dyDescent="0.3">
      <c r="F2484" t="s">
        <v>1893</v>
      </c>
    </row>
    <row r="2485" spans="4:7" x14ac:dyDescent="0.3">
      <c r="F2485" t="s">
        <v>1894</v>
      </c>
    </row>
    <row r="2486" spans="4:7" x14ac:dyDescent="0.3">
      <c r="G2486" t="s">
        <v>1894</v>
      </c>
    </row>
    <row r="2487" spans="4:7" x14ac:dyDescent="0.3">
      <c r="F2487" t="s">
        <v>1895</v>
      </c>
    </row>
    <row r="2488" spans="4:7" x14ac:dyDescent="0.3">
      <c r="F2488" t="s">
        <v>1894</v>
      </c>
    </row>
    <row r="2489" spans="4:7" x14ac:dyDescent="0.3">
      <c r="G2489" t="s">
        <v>1894</v>
      </c>
    </row>
    <row r="2490" spans="4:7" x14ac:dyDescent="0.3">
      <c r="F2490" t="s">
        <v>3119</v>
      </c>
    </row>
    <row r="2491" spans="4:7" x14ac:dyDescent="0.3">
      <c r="F2491" t="s">
        <v>3120</v>
      </c>
    </row>
    <row r="2492" spans="4:7" x14ac:dyDescent="0.3">
      <c r="D2492" t="s">
        <v>1313</v>
      </c>
    </row>
    <row r="2493" spans="4:7" x14ac:dyDescent="0.3">
      <c r="E2493" t="s">
        <v>1314</v>
      </c>
    </row>
    <row r="2494" spans="4:7" x14ac:dyDescent="0.3">
      <c r="E2494" t="s">
        <v>1314</v>
      </c>
    </row>
    <row r="2495" spans="4:7" x14ac:dyDescent="0.3">
      <c r="F2495" t="s">
        <v>1315</v>
      </c>
    </row>
    <row r="2496" spans="4:7" x14ac:dyDescent="0.3">
      <c r="G2496" t="s">
        <v>1317</v>
      </c>
    </row>
    <row r="2497" spans="4:8" x14ac:dyDescent="0.3">
      <c r="E2497" t="s">
        <v>1314</v>
      </c>
    </row>
    <row r="2498" spans="4:8" x14ac:dyDescent="0.3">
      <c r="E2498" t="s">
        <v>1322</v>
      </c>
    </row>
    <row r="2499" spans="4:8" x14ac:dyDescent="0.3">
      <c r="D2499" t="s">
        <v>1323</v>
      </c>
    </row>
    <row r="2500" spans="4:8" x14ac:dyDescent="0.3">
      <c r="E2500" t="s">
        <v>1642</v>
      </c>
    </row>
    <row r="2501" spans="4:8" x14ac:dyDescent="0.3">
      <c r="D2501" t="s">
        <v>1896</v>
      </c>
    </row>
    <row r="2502" spans="4:8" x14ac:dyDescent="0.3">
      <c r="E2502" t="s">
        <v>1897</v>
      </c>
    </row>
    <row r="2503" spans="4:8" x14ac:dyDescent="0.3">
      <c r="E2503" t="s">
        <v>1898</v>
      </c>
    </row>
    <row r="2504" spans="4:8" x14ac:dyDescent="0.3">
      <c r="E2504" t="s">
        <v>1899</v>
      </c>
    </row>
    <row r="2505" spans="4:8" x14ac:dyDescent="0.3">
      <c r="D2505" t="s">
        <v>3121</v>
      </c>
    </row>
    <row r="2506" spans="4:8" x14ac:dyDescent="0.3">
      <c r="D2506" t="s">
        <v>3122</v>
      </c>
    </row>
    <row r="2507" spans="4:8" x14ac:dyDescent="0.3">
      <c r="D2507" t="s">
        <v>1324</v>
      </c>
    </row>
    <row r="2508" spans="4:8" x14ac:dyDescent="0.3">
      <c r="E2508" t="s">
        <v>1325</v>
      </c>
    </row>
    <row r="2509" spans="4:8" x14ac:dyDescent="0.3">
      <c r="E2509" t="s">
        <v>1325</v>
      </c>
    </row>
    <row r="2510" spans="4:8" x14ac:dyDescent="0.3">
      <c r="F2510" t="s">
        <v>1326</v>
      </c>
    </row>
    <row r="2511" spans="4:8" x14ac:dyDescent="0.3">
      <c r="G2511" t="s">
        <v>1327</v>
      </c>
    </row>
    <row r="2512" spans="4:8" x14ac:dyDescent="0.3">
      <c r="H2512" t="s">
        <v>1328</v>
      </c>
    </row>
    <row r="2513" spans="2:9" x14ac:dyDescent="0.3">
      <c r="I2513" t="s">
        <v>1329</v>
      </c>
    </row>
    <row r="2514" spans="2:9" x14ac:dyDescent="0.3">
      <c r="I2514" t="s">
        <v>1330</v>
      </c>
    </row>
    <row r="2515" spans="2:9" x14ac:dyDescent="0.3">
      <c r="H2515" t="s">
        <v>1331</v>
      </c>
    </row>
    <row r="2516" spans="2:9" x14ac:dyDescent="0.3">
      <c r="H2516" t="s">
        <v>1332</v>
      </c>
    </row>
    <row r="2517" spans="2:9" x14ac:dyDescent="0.3">
      <c r="H2517" t="s">
        <v>1332</v>
      </c>
    </row>
    <row r="2518" spans="2:9" x14ac:dyDescent="0.3">
      <c r="E2518" t="s">
        <v>1333</v>
      </c>
    </row>
    <row r="2519" spans="2:9" x14ac:dyDescent="0.3">
      <c r="F2519" t="s">
        <v>1334</v>
      </c>
    </row>
    <row r="2520" spans="2:9" x14ac:dyDescent="0.3">
      <c r="F2520" t="s">
        <v>1335</v>
      </c>
    </row>
    <row r="2521" spans="2:9" x14ac:dyDescent="0.3">
      <c r="E2521" t="s">
        <v>1336</v>
      </c>
    </row>
    <row r="2522" spans="2:9" x14ac:dyDescent="0.3">
      <c r="D2522" t="s">
        <v>1337</v>
      </c>
    </row>
    <row r="2523" spans="2:9" x14ac:dyDescent="0.3">
      <c r="D2523" t="s">
        <v>1338</v>
      </c>
    </row>
    <row r="2524" spans="2:9" x14ac:dyDescent="0.3">
      <c r="E2524" t="s">
        <v>1016</v>
      </c>
    </row>
    <row r="2525" spans="2:9" x14ac:dyDescent="0.3">
      <c r="B2525" t="s">
        <v>747</v>
      </c>
      <c r="E2525" t="s">
        <v>1016</v>
      </c>
    </row>
    <row r="2526" spans="2:9" x14ac:dyDescent="0.3">
      <c r="B2526" t="s">
        <v>562</v>
      </c>
      <c r="E2526" t="s">
        <v>2179</v>
      </c>
    </row>
    <row r="2527" spans="2:9" x14ac:dyDescent="0.3">
      <c r="F2527" t="s">
        <v>1016</v>
      </c>
    </row>
    <row r="2528" spans="2:9" x14ac:dyDescent="0.3">
      <c r="F2528" t="s">
        <v>1016</v>
      </c>
    </row>
    <row r="2529" spans="2:6" x14ac:dyDescent="0.3">
      <c r="B2529" t="s">
        <v>563</v>
      </c>
      <c r="D2529" t="s">
        <v>3123</v>
      </c>
    </row>
    <row r="2530" spans="2:6" x14ac:dyDescent="0.3">
      <c r="D2530" t="s">
        <v>3124</v>
      </c>
    </row>
    <row r="2531" spans="2:6" x14ac:dyDescent="0.3">
      <c r="D2531" t="s">
        <v>1339</v>
      </c>
    </row>
    <row r="2532" spans="2:6" x14ac:dyDescent="0.3">
      <c r="E2532" t="s">
        <v>3125</v>
      </c>
    </row>
    <row r="2533" spans="2:6" x14ac:dyDescent="0.3">
      <c r="E2533" t="s">
        <v>1340</v>
      </c>
    </row>
    <row r="2534" spans="2:6" x14ac:dyDescent="0.3">
      <c r="E2534" t="s">
        <v>1341</v>
      </c>
    </row>
    <row r="2535" spans="2:6" x14ac:dyDescent="0.3">
      <c r="E2535" t="s">
        <v>3126</v>
      </c>
    </row>
    <row r="2536" spans="2:6" x14ac:dyDescent="0.3">
      <c r="E2536" t="s">
        <v>1342</v>
      </c>
    </row>
    <row r="2537" spans="2:6" x14ac:dyDescent="0.3">
      <c r="F2537" t="s">
        <v>3127</v>
      </c>
    </row>
    <row r="2538" spans="2:6" x14ac:dyDescent="0.3">
      <c r="B2538" t="s">
        <v>564</v>
      </c>
      <c r="F2538" t="s">
        <v>1343</v>
      </c>
    </row>
    <row r="2539" spans="2:6" x14ac:dyDescent="0.3">
      <c r="F2539" t="s">
        <v>1344</v>
      </c>
    </row>
    <row r="2540" spans="2:6" x14ac:dyDescent="0.3">
      <c r="F2540" t="s">
        <v>3128</v>
      </c>
    </row>
    <row r="2541" spans="2:6" x14ac:dyDescent="0.3">
      <c r="E2541" t="s">
        <v>1345</v>
      </c>
    </row>
    <row r="2542" spans="2:6" x14ac:dyDescent="0.3">
      <c r="E2542" t="s">
        <v>1643</v>
      </c>
    </row>
    <row r="2543" spans="2:6" x14ac:dyDescent="0.3">
      <c r="B2543" t="s">
        <v>565</v>
      </c>
      <c r="F2543" t="s">
        <v>3129</v>
      </c>
    </row>
    <row r="2544" spans="2:6" x14ac:dyDescent="0.3">
      <c r="B2544" t="s">
        <v>566</v>
      </c>
      <c r="F2544" t="s">
        <v>1644</v>
      </c>
    </row>
    <row r="2545" spans="2:6" x14ac:dyDescent="0.3">
      <c r="F2545" t="s">
        <v>1645</v>
      </c>
    </row>
    <row r="2546" spans="2:6" x14ac:dyDescent="0.3">
      <c r="F2546" t="s">
        <v>1645</v>
      </c>
    </row>
    <row r="2547" spans="2:6" x14ac:dyDescent="0.3">
      <c r="B2547" t="s">
        <v>567</v>
      </c>
      <c r="E2547" t="s">
        <v>1646</v>
      </c>
    </row>
    <row r="2548" spans="2:6" x14ac:dyDescent="0.3">
      <c r="E2548" t="s">
        <v>1346</v>
      </c>
    </row>
    <row r="2549" spans="2:6" x14ac:dyDescent="0.3">
      <c r="D2549" t="s">
        <v>3130</v>
      </c>
    </row>
    <row r="2550" spans="2:6" x14ac:dyDescent="0.3">
      <c r="D2550" t="s">
        <v>3131</v>
      </c>
    </row>
    <row r="2551" spans="2:6" x14ac:dyDescent="0.3">
      <c r="B2551" t="s">
        <v>2206</v>
      </c>
      <c r="D2551" t="s">
        <v>3132</v>
      </c>
    </row>
    <row r="2552" spans="2:6" x14ac:dyDescent="0.3">
      <c r="B2552" t="s">
        <v>568</v>
      </c>
      <c r="C2552" t="s">
        <v>483</v>
      </c>
    </row>
    <row r="2553" spans="2:6" x14ac:dyDescent="0.3">
      <c r="D2553" t="s">
        <v>1900</v>
      </c>
    </row>
    <row r="2554" spans="2:6" x14ac:dyDescent="0.3">
      <c r="D2554" t="s">
        <v>1347</v>
      </c>
    </row>
    <row r="2555" spans="2:6" x14ac:dyDescent="0.3">
      <c r="E2555" t="s">
        <v>1348</v>
      </c>
    </row>
    <row r="2556" spans="2:6" x14ac:dyDescent="0.3">
      <c r="E2556" t="s">
        <v>1349</v>
      </c>
    </row>
    <row r="2557" spans="2:6" x14ac:dyDescent="0.3">
      <c r="E2557" t="s">
        <v>1350</v>
      </c>
    </row>
    <row r="2558" spans="2:6" x14ac:dyDescent="0.3">
      <c r="C2558" t="s">
        <v>484</v>
      </c>
    </row>
    <row r="2559" spans="2:6" x14ac:dyDescent="0.3">
      <c r="D2559" t="s">
        <v>2180</v>
      </c>
    </row>
    <row r="2560" spans="2:6" x14ac:dyDescent="0.3">
      <c r="E2560" t="s">
        <v>2181</v>
      </c>
    </row>
    <row r="2561" spans="2:6" x14ac:dyDescent="0.3">
      <c r="E2561" t="s">
        <v>2181</v>
      </c>
    </row>
    <row r="2562" spans="2:6" x14ac:dyDescent="0.3">
      <c r="B2562" t="s">
        <v>1649</v>
      </c>
      <c r="E2562" t="s">
        <v>2181</v>
      </c>
    </row>
    <row r="2563" spans="2:6" x14ac:dyDescent="0.3">
      <c r="B2563" t="s">
        <v>3150</v>
      </c>
      <c r="E2563" t="s">
        <v>2181</v>
      </c>
    </row>
    <row r="2564" spans="2:6" x14ac:dyDescent="0.3">
      <c r="B2564" t="s">
        <v>569</v>
      </c>
      <c r="E2564" t="s">
        <v>2181</v>
      </c>
    </row>
    <row r="2565" spans="2:6" x14ac:dyDescent="0.3">
      <c r="E2565" t="s">
        <v>3133</v>
      </c>
    </row>
    <row r="2566" spans="2:6" x14ac:dyDescent="0.3">
      <c r="F2566" t="s">
        <v>3134</v>
      </c>
    </row>
    <row r="2567" spans="2:6" x14ac:dyDescent="0.3">
      <c r="F2567" t="s">
        <v>3134</v>
      </c>
    </row>
    <row r="2568" spans="2:6" x14ac:dyDescent="0.3">
      <c r="F2568" t="s">
        <v>3135</v>
      </c>
    </row>
    <row r="2569" spans="2:6" x14ac:dyDescent="0.3">
      <c r="E2569" t="s">
        <v>3136</v>
      </c>
    </row>
    <row r="2570" spans="2:6" x14ac:dyDescent="0.3">
      <c r="F2570" t="s">
        <v>3137</v>
      </c>
    </row>
    <row r="2571" spans="2:6" x14ac:dyDescent="0.3">
      <c r="F2571" t="s">
        <v>3137</v>
      </c>
    </row>
    <row r="2572" spans="2:6" x14ac:dyDescent="0.3">
      <c r="E2572" t="s">
        <v>3138</v>
      </c>
    </row>
    <row r="2573" spans="2:6" x14ac:dyDescent="0.3">
      <c r="E2573" t="s">
        <v>2182</v>
      </c>
    </row>
    <row r="2574" spans="2:6" x14ac:dyDescent="0.3">
      <c r="E2574" t="s">
        <v>2183</v>
      </c>
    </row>
    <row r="2575" spans="2:6" x14ac:dyDescent="0.3">
      <c r="E2575" t="s">
        <v>2184</v>
      </c>
    </row>
    <row r="2576" spans="2:6" x14ac:dyDescent="0.3">
      <c r="F2576" t="s">
        <v>2185</v>
      </c>
    </row>
    <row r="2577" spans="2:6" x14ac:dyDescent="0.3">
      <c r="F2577" t="s">
        <v>2185</v>
      </c>
    </row>
    <row r="2578" spans="2:6" x14ac:dyDescent="0.3">
      <c r="F2578" t="s">
        <v>2185</v>
      </c>
    </row>
    <row r="2579" spans="2:6" x14ac:dyDescent="0.3">
      <c r="F2579" t="s">
        <v>2186</v>
      </c>
    </row>
    <row r="2580" spans="2:6" x14ac:dyDescent="0.3">
      <c r="F2580" t="s">
        <v>2187</v>
      </c>
    </row>
    <row r="2581" spans="2:6" x14ac:dyDescent="0.3">
      <c r="E2581" t="s">
        <v>2188</v>
      </c>
    </row>
    <row r="2582" spans="2:6" x14ac:dyDescent="0.3">
      <c r="B2582" t="s">
        <v>570</v>
      </c>
      <c r="F2582" t="s">
        <v>2189</v>
      </c>
    </row>
    <row r="2583" spans="2:6" x14ac:dyDescent="0.3">
      <c r="E2583" t="s">
        <v>2190</v>
      </c>
    </row>
    <row r="2584" spans="2:6" x14ac:dyDescent="0.3">
      <c r="E2584" t="s">
        <v>2191</v>
      </c>
    </row>
    <row r="2585" spans="2:6" x14ac:dyDescent="0.3">
      <c r="B2585" t="s">
        <v>571</v>
      </c>
      <c r="F2585" t="s">
        <v>2191</v>
      </c>
    </row>
    <row r="2586" spans="2:6" x14ac:dyDescent="0.3">
      <c r="F2586" t="s">
        <v>2191</v>
      </c>
    </row>
    <row r="2587" spans="2:6" x14ac:dyDescent="0.3">
      <c r="F2587" t="s">
        <v>2191</v>
      </c>
    </row>
    <row r="2588" spans="2:6" x14ac:dyDescent="0.3">
      <c r="B2588" t="s">
        <v>572</v>
      </c>
      <c r="F2588" t="s">
        <v>2191</v>
      </c>
    </row>
    <row r="2589" spans="2:6" x14ac:dyDescent="0.3">
      <c r="F2589" t="s">
        <v>2191</v>
      </c>
    </row>
    <row r="2590" spans="2:6" x14ac:dyDescent="0.3">
      <c r="F2590" t="s">
        <v>2191</v>
      </c>
    </row>
    <row r="2591" spans="2:6" x14ac:dyDescent="0.3">
      <c r="F2591" t="s">
        <v>2192</v>
      </c>
    </row>
    <row r="2592" spans="2:6" x14ac:dyDescent="0.3">
      <c r="E2592" t="s">
        <v>2193</v>
      </c>
    </row>
    <row r="2593" spans="2:6" x14ac:dyDescent="0.3">
      <c r="B2593" t="s">
        <v>3167</v>
      </c>
      <c r="F2593" t="s">
        <v>2194</v>
      </c>
    </row>
    <row r="2594" spans="2:6" x14ac:dyDescent="0.3">
      <c r="B2594" t="s">
        <v>3168</v>
      </c>
      <c r="E2594" t="s">
        <v>2195</v>
      </c>
    </row>
    <row r="2595" spans="2:6" x14ac:dyDescent="0.3">
      <c r="B2595" t="s">
        <v>573</v>
      </c>
      <c r="F2595" t="s">
        <v>2196</v>
      </c>
    </row>
    <row r="2596" spans="2:6" x14ac:dyDescent="0.3">
      <c r="B2596" t="s">
        <v>574</v>
      </c>
      <c r="F2596" t="s">
        <v>2196</v>
      </c>
    </row>
    <row r="2597" spans="2:6" x14ac:dyDescent="0.3">
      <c r="F2597" t="s">
        <v>2197</v>
      </c>
    </row>
    <row r="2598" spans="2:6" x14ac:dyDescent="0.3">
      <c r="D2598" t="s">
        <v>3139</v>
      </c>
    </row>
    <row r="2599" spans="2:6" x14ac:dyDescent="0.3">
      <c r="B2599" t="s">
        <v>855</v>
      </c>
      <c r="E2599" t="s">
        <v>3140</v>
      </c>
    </row>
    <row r="2600" spans="2:6" x14ac:dyDescent="0.3">
      <c r="B2600" t="s">
        <v>575</v>
      </c>
      <c r="E2600" t="s">
        <v>3141</v>
      </c>
    </row>
    <row r="2601" spans="2:6" x14ac:dyDescent="0.3">
      <c r="E2601" t="s">
        <v>3142</v>
      </c>
    </row>
    <row r="2602" spans="2:6" x14ac:dyDescent="0.3">
      <c r="E2602" t="s">
        <v>3142</v>
      </c>
    </row>
    <row r="2603" spans="2:6" x14ac:dyDescent="0.3">
      <c r="D2603" t="s">
        <v>3143</v>
      </c>
    </row>
    <row r="2604" spans="2:6" x14ac:dyDescent="0.3">
      <c r="D2604" t="s">
        <v>770</v>
      </c>
    </row>
    <row r="2605" spans="2:6" x14ac:dyDescent="0.3">
      <c r="E2605" t="s">
        <v>2198</v>
      </c>
    </row>
    <row r="2606" spans="2:6" x14ac:dyDescent="0.3">
      <c r="E2606" t="s">
        <v>3144</v>
      </c>
    </row>
    <row r="2607" spans="2:6" x14ac:dyDescent="0.3">
      <c r="E2607" t="s">
        <v>1106</v>
      </c>
    </row>
    <row r="2608" spans="2:6" x14ac:dyDescent="0.3">
      <c r="E2608" t="s">
        <v>2199</v>
      </c>
    </row>
    <row r="2611" spans="2:5" x14ac:dyDescent="0.3">
      <c r="C2611" t="s">
        <v>480</v>
      </c>
    </row>
    <row r="2612" spans="2:5" x14ac:dyDescent="0.3">
      <c r="D2612" t="s">
        <v>3145</v>
      </c>
    </row>
    <row r="2614" spans="2:5" x14ac:dyDescent="0.3">
      <c r="C2614" t="s">
        <v>482</v>
      </c>
    </row>
    <row r="2615" spans="2:5" x14ac:dyDescent="0.3">
      <c r="B2615" t="s">
        <v>576</v>
      </c>
      <c r="D2615" t="s">
        <v>2200</v>
      </c>
    </row>
    <row r="2616" spans="2:5" x14ac:dyDescent="0.3">
      <c r="E2616" t="s">
        <v>853</v>
      </c>
    </row>
    <row r="2617" spans="2:5" x14ac:dyDescent="0.3">
      <c r="D2617" t="s">
        <v>854</v>
      </c>
    </row>
    <row r="2618" spans="2:5" x14ac:dyDescent="0.3">
      <c r="C2618" t="s">
        <v>484</v>
      </c>
    </row>
    <row r="2619" spans="2:5" x14ac:dyDescent="0.3">
      <c r="D2619" t="s">
        <v>2201</v>
      </c>
    </row>
    <row r="2620" spans="2:5" x14ac:dyDescent="0.3">
      <c r="E2620" t="s">
        <v>2202</v>
      </c>
    </row>
    <row r="2621" spans="2:5" x14ac:dyDescent="0.3">
      <c r="E2621" t="s">
        <v>2203</v>
      </c>
    </row>
    <row r="2623" spans="2:5" x14ac:dyDescent="0.3">
      <c r="C2623" t="s">
        <v>479</v>
      </c>
    </row>
    <row r="2624" spans="2:5" x14ac:dyDescent="0.3">
      <c r="D2624" t="s">
        <v>3146</v>
      </c>
    </row>
    <row r="2625" spans="3:4" x14ac:dyDescent="0.3">
      <c r="C2625" t="s">
        <v>484</v>
      </c>
    </row>
    <row r="2626" spans="3:4" x14ac:dyDescent="0.3">
      <c r="D2626" t="s">
        <v>2204</v>
      </c>
    </row>
    <row r="2629" spans="3:4" x14ac:dyDescent="0.3">
      <c r="C2629" t="s">
        <v>1017</v>
      </c>
    </row>
    <row r="2630" spans="3:4" x14ac:dyDescent="0.3">
      <c r="C2630" t="s">
        <v>1017</v>
      </c>
    </row>
    <row r="2632" spans="3:4" x14ac:dyDescent="0.3">
      <c r="C2632" t="s">
        <v>486</v>
      </c>
    </row>
    <row r="2633" spans="3:4" x14ac:dyDescent="0.3">
      <c r="D2633" t="s">
        <v>3147</v>
      </c>
    </row>
    <row r="2634" spans="3:4" x14ac:dyDescent="0.3">
      <c r="D2634" t="s">
        <v>2205</v>
      </c>
    </row>
    <row r="2637" spans="3:4" x14ac:dyDescent="0.3">
      <c r="C2637" t="s">
        <v>480</v>
      </c>
    </row>
    <row r="2638" spans="3:4" x14ac:dyDescent="0.3">
      <c r="D2638" t="s">
        <v>1901</v>
      </c>
    </row>
    <row r="2639" spans="3:4" x14ac:dyDescent="0.3">
      <c r="D2639" t="s">
        <v>3148</v>
      </c>
    </row>
    <row r="2640" spans="3:4" x14ac:dyDescent="0.3">
      <c r="D2640" t="s">
        <v>1647</v>
      </c>
    </row>
    <row r="2641" spans="3:5" x14ac:dyDescent="0.3">
      <c r="E2641" t="s">
        <v>1648</v>
      </c>
    </row>
    <row r="2642" spans="3:5" x14ac:dyDescent="0.3">
      <c r="D2642" t="s">
        <v>2207</v>
      </c>
    </row>
    <row r="2643" spans="3:5" x14ac:dyDescent="0.3">
      <c r="E2643" t="s">
        <v>2208</v>
      </c>
    </row>
    <row r="2644" spans="3:5" x14ac:dyDescent="0.3">
      <c r="C2644" t="s">
        <v>483</v>
      </c>
    </row>
    <row r="2645" spans="3:5" x14ac:dyDescent="0.3">
      <c r="D2645" t="s">
        <v>3149</v>
      </c>
    </row>
    <row r="2649" spans="3:5" x14ac:dyDescent="0.3">
      <c r="C2649" t="s">
        <v>482</v>
      </c>
    </row>
    <row r="2650" spans="3:5" x14ac:dyDescent="0.3">
      <c r="D2650" t="s">
        <v>3151</v>
      </c>
    </row>
    <row r="2651" spans="3:5" x14ac:dyDescent="0.3">
      <c r="E2651" t="s">
        <v>3152</v>
      </c>
    </row>
    <row r="2652" spans="3:5" x14ac:dyDescent="0.3">
      <c r="E2652" t="s">
        <v>3153</v>
      </c>
    </row>
    <row r="2653" spans="3:5" x14ac:dyDescent="0.3">
      <c r="E2653" t="s">
        <v>3154</v>
      </c>
    </row>
    <row r="2654" spans="3:5" x14ac:dyDescent="0.3">
      <c r="E2654" t="s">
        <v>3155</v>
      </c>
    </row>
    <row r="2655" spans="3:5" x14ac:dyDescent="0.3">
      <c r="E2655" t="s">
        <v>3156</v>
      </c>
    </row>
    <row r="2656" spans="3:5" x14ac:dyDescent="0.3">
      <c r="E2656" t="s">
        <v>3157</v>
      </c>
    </row>
    <row r="2657" spans="3:6" x14ac:dyDescent="0.3">
      <c r="E2657" t="s">
        <v>3158</v>
      </c>
    </row>
    <row r="2658" spans="3:6" x14ac:dyDescent="0.3">
      <c r="F2658" t="s">
        <v>3159</v>
      </c>
    </row>
    <row r="2659" spans="3:6" x14ac:dyDescent="0.3">
      <c r="E2659" t="s">
        <v>3160</v>
      </c>
    </row>
    <row r="2660" spans="3:6" x14ac:dyDescent="0.3">
      <c r="E2660" t="s">
        <v>3161</v>
      </c>
    </row>
    <row r="2661" spans="3:6" x14ac:dyDescent="0.3">
      <c r="C2661" t="s">
        <v>480</v>
      </c>
    </row>
    <row r="2662" spans="3:6" x14ac:dyDescent="0.3">
      <c r="D2662" t="s">
        <v>3162</v>
      </c>
    </row>
    <row r="2663" spans="3:6" x14ac:dyDescent="0.3">
      <c r="E2663" t="s">
        <v>3163</v>
      </c>
    </row>
    <row r="2664" spans="3:6" x14ac:dyDescent="0.3">
      <c r="E2664" t="s">
        <v>3164</v>
      </c>
    </row>
    <row r="2665" spans="3:6" x14ac:dyDescent="0.3">
      <c r="E2665" t="s">
        <v>3165</v>
      </c>
    </row>
    <row r="2667" spans="3:6" x14ac:dyDescent="0.3">
      <c r="C2667" t="s">
        <v>486</v>
      </c>
    </row>
    <row r="2668" spans="3:6" x14ac:dyDescent="0.3">
      <c r="D2668" t="s">
        <v>1650</v>
      </c>
    </row>
    <row r="2670" spans="3:6" x14ac:dyDescent="0.3">
      <c r="C2670" t="s">
        <v>486</v>
      </c>
    </row>
    <row r="2671" spans="3:6" x14ac:dyDescent="0.3">
      <c r="D2671" t="s">
        <v>1651</v>
      </c>
    </row>
    <row r="2673" spans="2:5" x14ac:dyDescent="0.3">
      <c r="C2673" t="s">
        <v>486</v>
      </c>
    </row>
    <row r="2674" spans="2:5" x14ac:dyDescent="0.3">
      <c r="D2674" t="s">
        <v>1351</v>
      </c>
    </row>
    <row r="2675" spans="2:5" x14ac:dyDescent="0.3">
      <c r="B2675" t="s">
        <v>577</v>
      </c>
      <c r="C2675" t="s">
        <v>480</v>
      </c>
    </row>
    <row r="2676" spans="2:5" x14ac:dyDescent="0.3">
      <c r="D2676" t="s">
        <v>3166</v>
      </c>
    </row>
    <row r="2680" spans="2:5" x14ac:dyDescent="0.3">
      <c r="B2680" t="s">
        <v>578</v>
      </c>
    </row>
    <row r="2681" spans="2:5" x14ac:dyDescent="0.3">
      <c r="C2681" t="s">
        <v>484</v>
      </c>
    </row>
    <row r="2682" spans="2:5" x14ac:dyDescent="0.3">
      <c r="D2682" t="s">
        <v>748</v>
      </c>
    </row>
    <row r="2685" spans="2:5" x14ac:dyDescent="0.3">
      <c r="B2685" t="s">
        <v>579</v>
      </c>
      <c r="C2685" t="s">
        <v>480</v>
      </c>
    </row>
    <row r="2686" spans="2:5" x14ac:dyDescent="0.3">
      <c r="D2686" t="s">
        <v>1352</v>
      </c>
    </row>
    <row r="2687" spans="2:5" x14ac:dyDescent="0.3">
      <c r="E2687" t="s">
        <v>1652</v>
      </c>
    </row>
    <row r="2688" spans="2:5" x14ac:dyDescent="0.3">
      <c r="E2688" t="s">
        <v>1653</v>
      </c>
    </row>
    <row r="2689" spans="2:5" x14ac:dyDescent="0.3">
      <c r="E2689" t="s">
        <v>1353</v>
      </c>
    </row>
    <row r="2690" spans="2:5" x14ac:dyDescent="0.3">
      <c r="E2690" t="s">
        <v>1354</v>
      </c>
    </row>
    <row r="2691" spans="2:5" x14ac:dyDescent="0.3">
      <c r="B2691" t="s">
        <v>580</v>
      </c>
      <c r="E2691" t="s">
        <v>1355</v>
      </c>
    </row>
    <row r="2692" spans="2:5" x14ac:dyDescent="0.3">
      <c r="D2692" t="s">
        <v>1356</v>
      </c>
    </row>
    <row r="2693" spans="2:5" x14ac:dyDescent="0.3">
      <c r="E2693" t="s">
        <v>1357</v>
      </c>
    </row>
    <row r="2694" spans="2:5" x14ac:dyDescent="0.3">
      <c r="B2694" t="s">
        <v>581</v>
      </c>
      <c r="E2694" t="s">
        <v>1357</v>
      </c>
    </row>
    <row r="2695" spans="2:5" x14ac:dyDescent="0.3">
      <c r="E2695" t="s">
        <v>1357</v>
      </c>
    </row>
    <row r="2696" spans="2:5" x14ac:dyDescent="0.3">
      <c r="E2696" t="s">
        <v>1357</v>
      </c>
    </row>
    <row r="2697" spans="2:5" x14ac:dyDescent="0.3">
      <c r="D2697" t="s">
        <v>2209</v>
      </c>
    </row>
    <row r="2698" spans="2:5" x14ac:dyDescent="0.3">
      <c r="D2698" t="s">
        <v>3169</v>
      </c>
    </row>
    <row r="2700" spans="2:5" x14ac:dyDescent="0.3">
      <c r="C2700" t="s">
        <v>486</v>
      </c>
    </row>
    <row r="2701" spans="2:5" x14ac:dyDescent="0.3">
      <c r="D2701" t="s">
        <v>2210</v>
      </c>
    </row>
    <row r="2702" spans="2:5" x14ac:dyDescent="0.3">
      <c r="D2702" t="s">
        <v>1654</v>
      </c>
    </row>
    <row r="2703" spans="2:5" x14ac:dyDescent="0.3">
      <c r="E2703" t="s">
        <v>1358</v>
      </c>
    </row>
    <row r="2704" spans="2:5" x14ac:dyDescent="0.3">
      <c r="E2704" t="s">
        <v>1655</v>
      </c>
    </row>
    <row r="2705" spans="2:5" x14ac:dyDescent="0.3">
      <c r="E2705" t="s">
        <v>1359</v>
      </c>
    </row>
    <row r="2706" spans="2:5" x14ac:dyDescent="0.3">
      <c r="D2706" t="s">
        <v>2211</v>
      </c>
    </row>
    <row r="2707" spans="2:5" x14ac:dyDescent="0.3">
      <c r="B2707" t="s">
        <v>582</v>
      </c>
      <c r="E2707" t="s">
        <v>3170</v>
      </c>
    </row>
    <row r="2708" spans="2:5" x14ac:dyDescent="0.3">
      <c r="E2708" t="s">
        <v>3171</v>
      </c>
    </row>
    <row r="2709" spans="2:5" x14ac:dyDescent="0.3">
      <c r="B2709" t="s">
        <v>583</v>
      </c>
      <c r="E2709" t="s">
        <v>3172</v>
      </c>
    </row>
    <row r="2710" spans="2:5" x14ac:dyDescent="0.3">
      <c r="E2710" t="s">
        <v>3173</v>
      </c>
    </row>
    <row r="2711" spans="2:5" x14ac:dyDescent="0.3">
      <c r="E2711" t="s">
        <v>3174</v>
      </c>
    </row>
    <row r="2712" spans="2:5" x14ac:dyDescent="0.3">
      <c r="E2712" t="s">
        <v>3175</v>
      </c>
    </row>
    <row r="2713" spans="2:5" x14ac:dyDescent="0.3">
      <c r="D2713" t="s">
        <v>771</v>
      </c>
    </row>
    <row r="2714" spans="2:5" x14ac:dyDescent="0.3">
      <c r="E2714" t="s">
        <v>1656</v>
      </c>
    </row>
    <row r="2715" spans="2:5" x14ac:dyDescent="0.3">
      <c r="E2715" t="s">
        <v>3176</v>
      </c>
    </row>
    <row r="2716" spans="2:5" x14ac:dyDescent="0.3">
      <c r="E2716" t="s">
        <v>3177</v>
      </c>
    </row>
    <row r="2717" spans="2:5" x14ac:dyDescent="0.3">
      <c r="B2717" t="s">
        <v>584</v>
      </c>
      <c r="D2717" t="s">
        <v>3178</v>
      </c>
    </row>
    <row r="2718" spans="2:5" x14ac:dyDescent="0.3">
      <c r="C2718" t="s">
        <v>480</v>
      </c>
    </row>
    <row r="2719" spans="2:5" x14ac:dyDescent="0.3">
      <c r="D2719" t="s">
        <v>1360</v>
      </c>
    </row>
    <row r="2720" spans="2:5" x14ac:dyDescent="0.3">
      <c r="E2720" t="s">
        <v>2212</v>
      </c>
    </row>
    <row r="2721" spans="2:7" x14ac:dyDescent="0.3">
      <c r="B2721" t="s">
        <v>585</v>
      </c>
      <c r="F2721" t="s">
        <v>1361</v>
      </c>
    </row>
    <row r="2722" spans="2:7" x14ac:dyDescent="0.3">
      <c r="F2722" t="s">
        <v>1362</v>
      </c>
    </row>
    <row r="2723" spans="2:7" x14ac:dyDescent="0.3">
      <c r="F2723" t="s">
        <v>1363</v>
      </c>
    </row>
    <row r="2724" spans="2:7" x14ac:dyDescent="0.3">
      <c r="F2724" t="s">
        <v>2213</v>
      </c>
    </row>
    <row r="2725" spans="2:7" x14ac:dyDescent="0.3">
      <c r="F2725" t="s">
        <v>2214</v>
      </c>
    </row>
    <row r="2726" spans="2:7" x14ac:dyDescent="0.3">
      <c r="F2726" t="s">
        <v>1657</v>
      </c>
    </row>
    <row r="2727" spans="2:7" x14ac:dyDescent="0.3">
      <c r="F2727" t="s">
        <v>1657</v>
      </c>
    </row>
    <row r="2728" spans="2:7" x14ac:dyDescent="0.3">
      <c r="E2728" t="s">
        <v>1364</v>
      </c>
    </row>
    <row r="2729" spans="2:7" x14ac:dyDescent="0.3">
      <c r="F2729" t="s">
        <v>1658</v>
      </c>
    </row>
    <row r="2730" spans="2:7" x14ac:dyDescent="0.3">
      <c r="E2730" t="s">
        <v>1365</v>
      </c>
    </row>
    <row r="2731" spans="2:7" x14ac:dyDescent="0.3">
      <c r="F2731" t="s">
        <v>1659</v>
      </c>
    </row>
    <row r="2732" spans="2:7" x14ac:dyDescent="0.3">
      <c r="G2732" t="s">
        <v>2215</v>
      </c>
    </row>
    <row r="2733" spans="2:7" x14ac:dyDescent="0.3">
      <c r="F2733" t="s">
        <v>1660</v>
      </c>
    </row>
    <row r="2734" spans="2:7" x14ac:dyDescent="0.3">
      <c r="E2734" t="s">
        <v>1366</v>
      </c>
    </row>
    <row r="2735" spans="2:7" x14ac:dyDescent="0.3">
      <c r="F2735" t="s">
        <v>1661</v>
      </c>
    </row>
    <row r="2736" spans="2:7" x14ac:dyDescent="0.3">
      <c r="B2736" t="s">
        <v>586</v>
      </c>
      <c r="F2736" t="s">
        <v>1367</v>
      </c>
    </row>
    <row r="2737" spans="3:7" x14ac:dyDescent="0.3">
      <c r="G2737" t="s">
        <v>1662</v>
      </c>
    </row>
    <row r="2738" spans="3:7" x14ac:dyDescent="0.3">
      <c r="G2738" t="s">
        <v>3179</v>
      </c>
    </row>
    <row r="2739" spans="3:7" x14ac:dyDescent="0.3">
      <c r="E2739" t="s">
        <v>1368</v>
      </c>
    </row>
    <row r="2740" spans="3:7" x14ac:dyDescent="0.3">
      <c r="E2740" t="s">
        <v>1369</v>
      </c>
    </row>
    <row r="2741" spans="3:7" x14ac:dyDescent="0.3">
      <c r="D2741" t="s">
        <v>1370</v>
      </c>
    </row>
    <row r="2742" spans="3:7" x14ac:dyDescent="0.3">
      <c r="E2742" t="s">
        <v>1371</v>
      </c>
    </row>
    <row r="2743" spans="3:7" x14ac:dyDescent="0.3">
      <c r="E2743" t="s">
        <v>3180</v>
      </c>
    </row>
    <row r="2744" spans="3:7" x14ac:dyDescent="0.3">
      <c r="E2744" t="s">
        <v>1372</v>
      </c>
    </row>
    <row r="2745" spans="3:7" x14ac:dyDescent="0.3">
      <c r="F2745" t="s">
        <v>2216</v>
      </c>
    </row>
    <row r="2746" spans="3:7" x14ac:dyDescent="0.3">
      <c r="F2746" t="s">
        <v>1663</v>
      </c>
    </row>
    <row r="2747" spans="3:7" x14ac:dyDescent="0.3">
      <c r="E2747" t="s">
        <v>1373</v>
      </c>
    </row>
    <row r="2748" spans="3:7" x14ac:dyDescent="0.3">
      <c r="E2748" t="s">
        <v>1374</v>
      </c>
    </row>
    <row r="2749" spans="3:7" x14ac:dyDescent="0.3">
      <c r="D2749" t="s">
        <v>1902</v>
      </c>
    </row>
    <row r="2750" spans="3:7" x14ac:dyDescent="0.3">
      <c r="C2750" t="s">
        <v>484</v>
      </c>
    </row>
    <row r="2751" spans="3:7" x14ac:dyDescent="0.3">
      <c r="D2751" t="s">
        <v>2217</v>
      </c>
    </row>
    <row r="2752" spans="3:7" x14ac:dyDescent="0.3">
      <c r="E2752" t="s">
        <v>2218</v>
      </c>
    </row>
    <row r="2753" spans="3:6" x14ac:dyDescent="0.3">
      <c r="E2753" t="s">
        <v>2219</v>
      </c>
    </row>
    <row r="2754" spans="3:6" x14ac:dyDescent="0.3">
      <c r="F2754" t="s">
        <v>2220</v>
      </c>
    </row>
    <row r="2755" spans="3:6" x14ac:dyDescent="0.3">
      <c r="F2755" t="s">
        <v>2221</v>
      </c>
    </row>
    <row r="2756" spans="3:6" x14ac:dyDescent="0.3">
      <c r="F2756" t="s">
        <v>2222</v>
      </c>
    </row>
    <row r="2757" spans="3:6" x14ac:dyDescent="0.3">
      <c r="F2757" t="s">
        <v>2223</v>
      </c>
    </row>
    <row r="2758" spans="3:6" x14ac:dyDescent="0.3">
      <c r="E2758" t="s">
        <v>2224</v>
      </c>
    </row>
    <row r="2760" spans="3:6" x14ac:dyDescent="0.3">
      <c r="C2760" t="s">
        <v>484</v>
      </c>
    </row>
    <row r="2761" spans="3:6" x14ac:dyDescent="0.3">
      <c r="D2761" t="s">
        <v>2225</v>
      </c>
    </row>
    <row r="2762" spans="3:6" x14ac:dyDescent="0.3">
      <c r="E2762" t="s">
        <v>2226</v>
      </c>
    </row>
    <row r="2763" spans="3:6" x14ac:dyDescent="0.3">
      <c r="E2763" t="s">
        <v>2226</v>
      </c>
    </row>
    <row r="2765" spans="3:6" x14ac:dyDescent="0.3">
      <c r="C2765" t="s">
        <v>479</v>
      </c>
    </row>
    <row r="2766" spans="3:6" x14ac:dyDescent="0.3">
      <c r="D2766" t="s">
        <v>3181</v>
      </c>
    </row>
    <row r="2767" spans="3:6" x14ac:dyDescent="0.3">
      <c r="C2767" t="s">
        <v>478</v>
      </c>
    </row>
    <row r="2768" spans="3:6" x14ac:dyDescent="0.3">
      <c r="D2768" t="s">
        <v>1903</v>
      </c>
    </row>
    <row r="2770" spans="2:4" x14ac:dyDescent="0.3">
      <c r="C2770" t="s">
        <v>480</v>
      </c>
    </row>
    <row r="2771" spans="2:4" x14ac:dyDescent="0.3">
      <c r="B2771" t="s">
        <v>587</v>
      </c>
      <c r="D2771" t="s">
        <v>1375</v>
      </c>
    </row>
    <row r="2772" spans="2:4" x14ac:dyDescent="0.3">
      <c r="D2772" t="s">
        <v>1107</v>
      </c>
    </row>
    <row r="2773" spans="2:4" x14ac:dyDescent="0.3">
      <c r="C2773" t="s">
        <v>483</v>
      </c>
    </row>
    <row r="2774" spans="2:4" x14ac:dyDescent="0.3">
      <c r="D2774" t="s">
        <v>1664</v>
      </c>
    </row>
    <row r="2776" spans="2:4" x14ac:dyDescent="0.3">
      <c r="C2776" t="s">
        <v>2227</v>
      </c>
    </row>
    <row r="2777" spans="2:4" x14ac:dyDescent="0.3">
      <c r="C2777" t="s">
        <v>2227</v>
      </c>
    </row>
    <row r="2779" spans="2:4" x14ac:dyDescent="0.3">
      <c r="C2779" t="s">
        <v>482</v>
      </c>
    </row>
    <row r="2780" spans="2:4" x14ac:dyDescent="0.3">
      <c r="D2780" t="s">
        <v>2228</v>
      </c>
    </row>
    <row r="2781" spans="2:4" x14ac:dyDescent="0.3">
      <c r="D2781" t="s">
        <v>1108</v>
      </c>
    </row>
    <row r="2782" spans="2:4" x14ac:dyDescent="0.3">
      <c r="D2782" t="s">
        <v>1108</v>
      </c>
    </row>
    <row r="2783" spans="2:4" x14ac:dyDescent="0.3">
      <c r="D2783" t="s">
        <v>1109</v>
      </c>
    </row>
    <row r="2784" spans="2:4" x14ac:dyDescent="0.3">
      <c r="D2784" t="s">
        <v>2229</v>
      </c>
    </row>
    <row r="2785" spans="2:5" x14ac:dyDescent="0.3">
      <c r="E2785" t="s">
        <v>2230</v>
      </c>
    </row>
    <row r="2786" spans="2:5" x14ac:dyDescent="0.3">
      <c r="E2786" t="s">
        <v>2231</v>
      </c>
    </row>
    <row r="2787" spans="2:5" x14ac:dyDescent="0.3">
      <c r="E2787" t="s">
        <v>856</v>
      </c>
    </row>
    <row r="2788" spans="2:5" x14ac:dyDescent="0.3">
      <c r="E2788" t="s">
        <v>2232</v>
      </c>
    </row>
    <row r="2789" spans="2:5" x14ac:dyDescent="0.3">
      <c r="B2789" t="s">
        <v>588</v>
      </c>
      <c r="C2789" t="s">
        <v>484</v>
      </c>
    </row>
    <row r="2790" spans="2:5" x14ac:dyDescent="0.3">
      <c r="B2790" t="s">
        <v>3212</v>
      </c>
      <c r="D2790" t="s">
        <v>2233</v>
      </c>
    </row>
    <row r="2791" spans="2:5" x14ac:dyDescent="0.3">
      <c r="B2791" t="s">
        <v>2252</v>
      </c>
    </row>
    <row r="2792" spans="2:5" x14ac:dyDescent="0.3">
      <c r="B2792" t="s">
        <v>3213</v>
      </c>
      <c r="C2792" t="s">
        <v>857</v>
      </c>
    </row>
    <row r="2793" spans="2:5" x14ac:dyDescent="0.3">
      <c r="B2793" t="s">
        <v>772</v>
      </c>
    </row>
    <row r="2794" spans="2:5" x14ac:dyDescent="0.3">
      <c r="B2794" t="s">
        <v>589</v>
      </c>
      <c r="C2794" t="s">
        <v>480</v>
      </c>
    </row>
    <row r="2795" spans="2:5" x14ac:dyDescent="0.3">
      <c r="D2795" t="s">
        <v>3182</v>
      </c>
    </row>
    <row r="2796" spans="2:5" x14ac:dyDescent="0.3">
      <c r="D2796" t="s">
        <v>1665</v>
      </c>
    </row>
    <row r="2797" spans="2:5" x14ac:dyDescent="0.3">
      <c r="E2797" t="s">
        <v>1665</v>
      </c>
    </row>
    <row r="2798" spans="2:5" x14ac:dyDescent="0.3">
      <c r="B2798" t="s">
        <v>590</v>
      </c>
      <c r="D2798" t="s">
        <v>1666</v>
      </c>
    </row>
    <row r="2799" spans="2:5" x14ac:dyDescent="0.3">
      <c r="D2799" t="s">
        <v>3183</v>
      </c>
    </row>
    <row r="2800" spans="2:5" x14ac:dyDescent="0.3">
      <c r="D2800" t="s">
        <v>1667</v>
      </c>
    </row>
    <row r="2802" spans="2:6" x14ac:dyDescent="0.3">
      <c r="C2802" t="s">
        <v>479</v>
      </c>
    </row>
    <row r="2803" spans="2:6" x14ac:dyDescent="0.3">
      <c r="B2803" t="s">
        <v>3215</v>
      </c>
      <c r="D2803" t="s">
        <v>3184</v>
      </c>
    </row>
    <row r="2804" spans="2:6" x14ac:dyDescent="0.3">
      <c r="D2804" t="s">
        <v>3184</v>
      </c>
    </row>
    <row r="2806" spans="2:6" x14ac:dyDescent="0.3">
      <c r="C2806" t="s">
        <v>483</v>
      </c>
    </row>
    <row r="2807" spans="2:6" x14ac:dyDescent="0.3">
      <c r="D2807" t="s">
        <v>3185</v>
      </c>
    </row>
    <row r="2808" spans="2:6" x14ac:dyDescent="0.3">
      <c r="B2808" t="s">
        <v>3219</v>
      </c>
      <c r="E2808" t="s">
        <v>3186</v>
      </c>
    </row>
    <row r="2809" spans="2:6" x14ac:dyDescent="0.3">
      <c r="B2809" t="s">
        <v>591</v>
      </c>
      <c r="E2809" t="s">
        <v>3187</v>
      </c>
    </row>
    <row r="2810" spans="2:6" x14ac:dyDescent="0.3">
      <c r="B2810" t="s">
        <v>2254</v>
      </c>
      <c r="E2810" t="s">
        <v>3188</v>
      </c>
    </row>
    <row r="2811" spans="2:6" x14ac:dyDescent="0.3">
      <c r="B2811" t="s">
        <v>592</v>
      </c>
      <c r="D2811" t="s">
        <v>3189</v>
      </c>
    </row>
    <row r="2812" spans="2:6" x14ac:dyDescent="0.3">
      <c r="E2812" t="s">
        <v>1904</v>
      </c>
    </row>
    <row r="2813" spans="2:6" x14ac:dyDescent="0.3">
      <c r="E2813" t="s">
        <v>3190</v>
      </c>
    </row>
    <row r="2814" spans="2:6" x14ac:dyDescent="0.3">
      <c r="F2814" t="s">
        <v>3191</v>
      </c>
    </row>
    <row r="2815" spans="2:6" x14ac:dyDescent="0.3">
      <c r="E2815" t="s">
        <v>1668</v>
      </c>
    </row>
    <row r="2816" spans="2:6" x14ac:dyDescent="0.3">
      <c r="E2816" t="s">
        <v>3192</v>
      </c>
    </row>
    <row r="2817" spans="3:6" x14ac:dyDescent="0.3">
      <c r="E2817" t="s">
        <v>3193</v>
      </c>
    </row>
    <row r="2818" spans="3:6" x14ac:dyDescent="0.3">
      <c r="E2818" t="s">
        <v>3194</v>
      </c>
    </row>
    <row r="2819" spans="3:6" x14ac:dyDescent="0.3">
      <c r="D2819" t="s">
        <v>3195</v>
      </c>
    </row>
    <row r="2821" spans="3:6" x14ac:dyDescent="0.3">
      <c r="C2821" t="s">
        <v>482</v>
      </c>
    </row>
    <row r="2822" spans="3:6" x14ac:dyDescent="0.3">
      <c r="D2822" t="s">
        <v>3196</v>
      </c>
    </row>
    <row r="2823" spans="3:6" x14ac:dyDescent="0.3">
      <c r="C2823" t="s">
        <v>478</v>
      </c>
    </row>
    <row r="2824" spans="3:6" x14ac:dyDescent="0.3">
      <c r="D2824" t="s">
        <v>1905</v>
      </c>
    </row>
    <row r="2825" spans="3:6" x14ac:dyDescent="0.3">
      <c r="C2825" t="s">
        <v>480</v>
      </c>
    </row>
    <row r="2826" spans="3:6" x14ac:dyDescent="0.3">
      <c r="D2826" t="s">
        <v>2234</v>
      </c>
    </row>
    <row r="2827" spans="3:6" x14ac:dyDescent="0.3">
      <c r="D2827" t="s">
        <v>2235</v>
      </c>
    </row>
    <row r="2828" spans="3:6" x14ac:dyDescent="0.3">
      <c r="E2828" t="s">
        <v>3197</v>
      </c>
    </row>
    <row r="2829" spans="3:6" x14ac:dyDescent="0.3">
      <c r="E2829" t="s">
        <v>2236</v>
      </c>
    </row>
    <row r="2830" spans="3:6" x14ac:dyDescent="0.3">
      <c r="E2830" t="s">
        <v>2237</v>
      </c>
    </row>
    <row r="2831" spans="3:6" x14ac:dyDescent="0.3">
      <c r="E2831" t="s">
        <v>2238</v>
      </c>
    </row>
    <row r="2832" spans="3:6" x14ac:dyDescent="0.3">
      <c r="F2832" t="s">
        <v>2239</v>
      </c>
    </row>
    <row r="2833" spans="2:6" x14ac:dyDescent="0.3">
      <c r="B2833" t="s">
        <v>593</v>
      </c>
      <c r="F2833" t="s">
        <v>2240</v>
      </c>
    </row>
    <row r="2834" spans="2:6" x14ac:dyDescent="0.3">
      <c r="D2834" t="s">
        <v>2241</v>
      </c>
    </row>
    <row r="2835" spans="2:6" x14ac:dyDescent="0.3">
      <c r="D2835" t="s">
        <v>1669</v>
      </c>
    </row>
    <row r="2836" spans="2:6" x14ac:dyDescent="0.3">
      <c r="C2836" t="s">
        <v>483</v>
      </c>
    </row>
    <row r="2837" spans="2:6" x14ac:dyDescent="0.3">
      <c r="D2837" t="s">
        <v>858</v>
      </c>
    </row>
    <row r="2838" spans="2:6" x14ac:dyDescent="0.3">
      <c r="E2838" t="s">
        <v>859</v>
      </c>
    </row>
    <row r="2839" spans="2:6" x14ac:dyDescent="0.3">
      <c r="F2839" t="s">
        <v>3198</v>
      </c>
    </row>
    <row r="2840" spans="2:6" x14ac:dyDescent="0.3">
      <c r="F2840" t="s">
        <v>3198</v>
      </c>
    </row>
    <row r="2841" spans="2:6" x14ac:dyDescent="0.3">
      <c r="E2841" t="s">
        <v>860</v>
      </c>
    </row>
    <row r="2842" spans="2:6" x14ac:dyDescent="0.3">
      <c r="F2842" t="s">
        <v>3199</v>
      </c>
    </row>
    <row r="2843" spans="2:6" x14ac:dyDescent="0.3">
      <c r="C2843" t="s">
        <v>484</v>
      </c>
    </row>
    <row r="2844" spans="2:6" x14ac:dyDescent="0.3">
      <c r="D2844" t="s">
        <v>2242</v>
      </c>
    </row>
    <row r="2845" spans="2:6" x14ac:dyDescent="0.3">
      <c r="E2845" t="s">
        <v>2243</v>
      </c>
    </row>
    <row r="2846" spans="2:6" x14ac:dyDescent="0.3">
      <c r="E2846" t="s">
        <v>2243</v>
      </c>
    </row>
    <row r="2847" spans="2:6" x14ac:dyDescent="0.3">
      <c r="F2847" t="s">
        <v>3200</v>
      </c>
    </row>
    <row r="2848" spans="2:6" x14ac:dyDescent="0.3">
      <c r="F2848" t="s">
        <v>3201</v>
      </c>
    </row>
    <row r="2849" spans="2:6" x14ac:dyDescent="0.3">
      <c r="F2849" t="s">
        <v>3202</v>
      </c>
    </row>
    <row r="2850" spans="2:6" x14ac:dyDescent="0.3">
      <c r="F2850" t="s">
        <v>3203</v>
      </c>
    </row>
    <row r="2851" spans="2:6" x14ac:dyDescent="0.3">
      <c r="F2851" t="s">
        <v>3204</v>
      </c>
    </row>
    <row r="2852" spans="2:6" x14ac:dyDescent="0.3">
      <c r="F2852" t="s">
        <v>3205</v>
      </c>
    </row>
    <row r="2853" spans="2:6" x14ac:dyDescent="0.3">
      <c r="F2853" t="s">
        <v>3206</v>
      </c>
    </row>
    <row r="2854" spans="2:6" x14ac:dyDescent="0.3">
      <c r="E2854" t="s">
        <v>2243</v>
      </c>
    </row>
    <row r="2856" spans="2:6" x14ac:dyDescent="0.3">
      <c r="C2856" t="s">
        <v>482</v>
      </c>
    </row>
    <row r="2857" spans="2:6" x14ac:dyDescent="0.3">
      <c r="D2857" t="s">
        <v>2244</v>
      </c>
    </row>
    <row r="2858" spans="2:6" x14ac:dyDescent="0.3">
      <c r="E2858" t="s">
        <v>2245</v>
      </c>
    </row>
    <row r="2859" spans="2:6" x14ac:dyDescent="0.3">
      <c r="E2859" t="s">
        <v>2246</v>
      </c>
    </row>
    <row r="2860" spans="2:6" x14ac:dyDescent="0.3">
      <c r="E2860" t="s">
        <v>2247</v>
      </c>
    </row>
    <row r="2861" spans="2:6" x14ac:dyDescent="0.3">
      <c r="E2861" t="s">
        <v>3207</v>
      </c>
    </row>
    <row r="2862" spans="2:6" x14ac:dyDescent="0.3">
      <c r="D2862" t="s">
        <v>2248</v>
      </c>
    </row>
    <row r="2863" spans="2:6" x14ac:dyDescent="0.3">
      <c r="B2863" t="s">
        <v>595</v>
      </c>
      <c r="E2863" t="s">
        <v>2249</v>
      </c>
    </row>
    <row r="2864" spans="2:6" x14ac:dyDescent="0.3">
      <c r="F2864" t="s">
        <v>2250</v>
      </c>
    </row>
    <row r="2865" spans="3:6" x14ac:dyDescent="0.3">
      <c r="E2865" t="s">
        <v>1110</v>
      </c>
    </row>
    <row r="2866" spans="3:6" x14ac:dyDescent="0.3">
      <c r="E2866" t="s">
        <v>1110</v>
      </c>
    </row>
    <row r="2867" spans="3:6" x14ac:dyDescent="0.3">
      <c r="D2867" t="s">
        <v>3208</v>
      </c>
    </row>
    <row r="2868" spans="3:6" x14ac:dyDescent="0.3">
      <c r="D2868" t="s">
        <v>2249</v>
      </c>
    </row>
    <row r="2869" spans="3:6" x14ac:dyDescent="0.3">
      <c r="E2869" t="s">
        <v>2251</v>
      </c>
    </row>
    <row r="2870" spans="3:6" x14ac:dyDescent="0.3">
      <c r="F2870" t="s">
        <v>3209</v>
      </c>
    </row>
    <row r="2871" spans="3:6" x14ac:dyDescent="0.3">
      <c r="E2871" t="s">
        <v>3210</v>
      </c>
    </row>
    <row r="2872" spans="3:6" x14ac:dyDescent="0.3">
      <c r="D2872" t="s">
        <v>3211</v>
      </c>
    </row>
    <row r="2879" spans="3:6" x14ac:dyDescent="0.3">
      <c r="C2879" t="s">
        <v>482</v>
      </c>
    </row>
    <row r="2880" spans="3:6" x14ac:dyDescent="0.3">
      <c r="D2880" t="s">
        <v>861</v>
      </c>
    </row>
    <row r="2881" spans="3:5" x14ac:dyDescent="0.3">
      <c r="D2881" t="s">
        <v>2253</v>
      </c>
    </row>
    <row r="2883" spans="3:5" x14ac:dyDescent="0.3">
      <c r="C2883" t="s">
        <v>480</v>
      </c>
    </row>
    <row r="2884" spans="3:5" x14ac:dyDescent="0.3">
      <c r="D2884" t="s">
        <v>3214</v>
      </c>
    </row>
    <row r="2885" spans="3:5" x14ac:dyDescent="0.3">
      <c r="D2885" t="s">
        <v>1376</v>
      </c>
    </row>
    <row r="2886" spans="3:5" x14ac:dyDescent="0.3">
      <c r="E2886" t="s">
        <v>1377</v>
      </c>
    </row>
    <row r="2888" spans="3:5" x14ac:dyDescent="0.3">
      <c r="C2888" t="s">
        <v>3216</v>
      </c>
    </row>
    <row r="2889" spans="3:5" x14ac:dyDescent="0.3">
      <c r="D2889" t="s">
        <v>3216</v>
      </c>
    </row>
    <row r="2890" spans="3:5" x14ac:dyDescent="0.3">
      <c r="D2890" t="s">
        <v>3217</v>
      </c>
    </row>
    <row r="2891" spans="3:5" x14ac:dyDescent="0.3">
      <c r="C2891" t="s">
        <v>3218</v>
      </c>
    </row>
    <row r="2896" spans="3:5" x14ac:dyDescent="0.3">
      <c r="C2896" t="s">
        <v>486</v>
      </c>
    </row>
    <row r="2897" spans="2:6" x14ac:dyDescent="0.3">
      <c r="D2897" t="s">
        <v>1378</v>
      </c>
    </row>
    <row r="2898" spans="2:6" x14ac:dyDescent="0.3">
      <c r="D2898" t="s">
        <v>1379</v>
      </c>
    </row>
    <row r="2899" spans="2:6" x14ac:dyDescent="0.3">
      <c r="C2899" t="s">
        <v>480</v>
      </c>
    </row>
    <row r="2900" spans="2:6" x14ac:dyDescent="0.3">
      <c r="D2900" t="s">
        <v>3220</v>
      </c>
    </row>
    <row r="2901" spans="2:6" x14ac:dyDescent="0.3">
      <c r="E2901" t="s">
        <v>3221</v>
      </c>
    </row>
    <row r="2902" spans="2:6" x14ac:dyDescent="0.3">
      <c r="B2902" t="s">
        <v>3260</v>
      </c>
      <c r="D2902" t="s">
        <v>1380</v>
      </c>
    </row>
    <row r="2903" spans="2:6" x14ac:dyDescent="0.3">
      <c r="B2903" t="s">
        <v>2269</v>
      </c>
      <c r="D2903" t="s">
        <v>1380</v>
      </c>
    </row>
    <row r="2904" spans="2:6" x14ac:dyDescent="0.3">
      <c r="B2904" t="s">
        <v>2270</v>
      </c>
      <c r="E2904" t="s">
        <v>1381</v>
      </c>
    </row>
    <row r="2905" spans="2:6" x14ac:dyDescent="0.3">
      <c r="B2905" t="s">
        <v>596</v>
      </c>
      <c r="E2905" t="s">
        <v>1382</v>
      </c>
    </row>
    <row r="2906" spans="2:6" x14ac:dyDescent="0.3">
      <c r="D2906" t="s">
        <v>1383</v>
      </c>
    </row>
    <row r="2907" spans="2:6" x14ac:dyDescent="0.3">
      <c r="E2907" t="s">
        <v>1384</v>
      </c>
    </row>
    <row r="2908" spans="2:6" x14ac:dyDescent="0.3">
      <c r="B2908" t="s">
        <v>3261</v>
      </c>
      <c r="E2908" t="s">
        <v>1385</v>
      </c>
    </row>
    <row r="2909" spans="2:6" x14ac:dyDescent="0.3">
      <c r="B2909" t="s">
        <v>597</v>
      </c>
      <c r="E2909" t="s">
        <v>1386</v>
      </c>
    </row>
    <row r="2910" spans="2:6" x14ac:dyDescent="0.3">
      <c r="E2910" t="s">
        <v>1387</v>
      </c>
    </row>
    <row r="2911" spans="2:6" x14ac:dyDescent="0.3">
      <c r="F2911" t="s">
        <v>1387</v>
      </c>
    </row>
    <row r="2912" spans="2:6" x14ac:dyDescent="0.3">
      <c r="B2912" t="s">
        <v>3262</v>
      </c>
      <c r="F2912" t="s">
        <v>1387</v>
      </c>
    </row>
    <row r="2913" spans="2:7" x14ac:dyDescent="0.3">
      <c r="B2913" t="s">
        <v>598</v>
      </c>
      <c r="D2913" t="s">
        <v>2255</v>
      </c>
    </row>
    <row r="2914" spans="2:7" x14ac:dyDescent="0.3">
      <c r="D2914" t="s">
        <v>3222</v>
      </c>
    </row>
    <row r="2915" spans="2:7" x14ac:dyDescent="0.3">
      <c r="C2915" t="s">
        <v>483</v>
      </c>
    </row>
    <row r="2916" spans="2:7" x14ac:dyDescent="0.3">
      <c r="D2916" t="s">
        <v>862</v>
      </c>
    </row>
    <row r="2918" spans="2:7" x14ac:dyDescent="0.3">
      <c r="C2918" t="s">
        <v>482</v>
      </c>
    </row>
    <row r="2919" spans="2:7" x14ac:dyDescent="0.3">
      <c r="D2919" t="s">
        <v>773</v>
      </c>
    </row>
    <row r="2920" spans="2:7" x14ac:dyDescent="0.3">
      <c r="E2920" t="s">
        <v>2256</v>
      </c>
    </row>
    <row r="2921" spans="2:7" x14ac:dyDescent="0.3">
      <c r="E2921" t="s">
        <v>3223</v>
      </c>
    </row>
    <row r="2922" spans="2:7" x14ac:dyDescent="0.3">
      <c r="D2922" t="s">
        <v>774</v>
      </c>
    </row>
    <row r="2923" spans="2:7" x14ac:dyDescent="0.3">
      <c r="E2923" t="s">
        <v>2257</v>
      </c>
    </row>
    <row r="2924" spans="2:7" x14ac:dyDescent="0.3">
      <c r="E2924" t="s">
        <v>3224</v>
      </c>
    </row>
    <row r="2925" spans="2:7" x14ac:dyDescent="0.3">
      <c r="D2925" t="s">
        <v>775</v>
      </c>
    </row>
    <row r="2926" spans="2:7" x14ac:dyDescent="0.3">
      <c r="E2926" t="s">
        <v>594</v>
      </c>
    </row>
    <row r="2927" spans="2:7" x14ac:dyDescent="0.3">
      <c r="F2927" t="s">
        <v>2258</v>
      </c>
    </row>
    <row r="2928" spans="2:7" x14ac:dyDescent="0.3">
      <c r="G2928" t="s">
        <v>3225</v>
      </c>
    </row>
    <row r="2929" spans="4:6" x14ac:dyDescent="0.3">
      <c r="F2929" t="s">
        <v>3226</v>
      </c>
    </row>
    <row r="2930" spans="4:6" x14ac:dyDescent="0.3">
      <c r="F2930" t="s">
        <v>1111</v>
      </c>
    </row>
    <row r="2931" spans="4:6" x14ac:dyDescent="0.3">
      <c r="F2931" t="s">
        <v>1111</v>
      </c>
    </row>
    <row r="2932" spans="4:6" x14ac:dyDescent="0.3">
      <c r="E2932" t="s">
        <v>2259</v>
      </c>
    </row>
    <row r="2933" spans="4:6" x14ac:dyDescent="0.3">
      <c r="E2933" t="s">
        <v>3227</v>
      </c>
    </row>
    <row r="2934" spans="4:6" x14ac:dyDescent="0.3">
      <c r="E2934" t="s">
        <v>1112</v>
      </c>
    </row>
    <row r="2935" spans="4:6" x14ac:dyDescent="0.3">
      <c r="E2935" t="s">
        <v>1112</v>
      </c>
    </row>
    <row r="2936" spans="4:6" x14ac:dyDescent="0.3">
      <c r="D2936" t="s">
        <v>776</v>
      </c>
    </row>
    <row r="2937" spans="4:6" x14ac:dyDescent="0.3">
      <c r="E2937" t="s">
        <v>2260</v>
      </c>
    </row>
    <row r="2938" spans="4:6" x14ac:dyDescent="0.3">
      <c r="E2938" t="s">
        <v>3228</v>
      </c>
    </row>
    <row r="2939" spans="4:6" x14ac:dyDescent="0.3">
      <c r="E2939" t="s">
        <v>1113</v>
      </c>
    </row>
    <row r="2940" spans="4:6" x14ac:dyDescent="0.3">
      <c r="D2940" t="s">
        <v>777</v>
      </c>
    </row>
    <row r="2941" spans="4:6" x14ac:dyDescent="0.3">
      <c r="E2941" t="s">
        <v>2261</v>
      </c>
    </row>
    <row r="2942" spans="4:6" x14ac:dyDescent="0.3">
      <c r="E2942" t="s">
        <v>3229</v>
      </c>
    </row>
    <row r="2943" spans="4:6" x14ac:dyDescent="0.3">
      <c r="D2943" t="s">
        <v>777</v>
      </c>
    </row>
    <row r="2944" spans="4:6" x14ac:dyDescent="0.3">
      <c r="E2944" t="s">
        <v>2262</v>
      </c>
    </row>
    <row r="2945" spans="2:7" x14ac:dyDescent="0.3">
      <c r="E2945" t="s">
        <v>3230</v>
      </c>
    </row>
    <row r="2946" spans="2:7" x14ac:dyDescent="0.3">
      <c r="E2946" t="s">
        <v>1114</v>
      </c>
    </row>
    <row r="2948" spans="2:7" x14ac:dyDescent="0.3">
      <c r="C2948" t="s">
        <v>480</v>
      </c>
    </row>
    <row r="2949" spans="2:7" x14ac:dyDescent="0.3">
      <c r="D2949" t="s">
        <v>2263</v>
      </c>
    </row>
    <row r="2950" spans="2:7" x14ac:dyDescent="0.3">
      <c r="E2950" t="s">
        <v>3231</v>
      </c>
    </row>
    <row r="2951" spans="2:7" x14ac:dyDescent="0.3">
      <c r="E2951" t="s">
        <v>3232</v>
      </c>
    </row>
    <row r="2952" spans="2:7" x14ac:dyDescent="0.3">
      <c r="F2952" t="s">
        <v>3233</v>
      </c>
    </row>
    <row r="2953" spans="2:7" x14ac:dyDescent="0.3">
      <c r="F2953" t="s">
        <v>3234</v>
      </c>
    </row>
    <row r="2954" spans="2:7" x14ac:dyDescent="0.3">
      <c r="F2954" t="s">
        <v>3235</v>
      </c>
    </row>
    <row r="2955" spans="2:7" x14ac:dyDescent="0.3">
      <c r="F2955" t="s">
        <v>3236</v>
      </c>
    </row>
    <row r="2956" spans="2:7" x14ac:dyDescent="0.3">
      <c r="F2956" t="s">
        <v>3237</v>
      </c>
    </row>
    <row r="2957" spans="2:7" x14ac:dyDescent="0.3">
      <c r="F2957" t="s">
        <v>3238</v>
      </c>
    </row>
    <row r="2958" spans="2:7" x14ac:dyDescent="0.3">
      <c r="E2958" t="s">
        <v>3239</v>
      </c>
    </row>
    <row r="2959" spans="2:7" x14ac:dyDescent="0.3">
      <c r="B2959" t="s">
        <v>1670</v>
      </c>
      <c r="F2959" t="s">
        <v>2264</v>
      </c>
    </row>
    <row r="2960" spans="2:7" x14ac:dyDescent="0.3">
      <c r="G2960" t="s">
        <v>3240</v>
      </c>
    </row>
    <row r="2961" spans="2:11" x14ac:dyDescent="0.3">
      <c r="H2961" t="s">
        <v>3241</v>
      </c>
    </row>
    <row r="2962" spans="2:11" x14ac:dyDescent="0.3">
      <c r="B2962" t="s">
        <v>452</v>
      </c>
      <c r="H2962" t="s">
        <v>3242</v>
      </c>
    </row>
    <row r="2963" spans="2:11" x14ac:dyDescent="0.3">
      <c r="I2963" t="s">
        <v>3243</v>
      </c>
    </row>
    <row r="2964" spans="2:11" x14ac:dyDescent="0.3">
      <c r="I2964" t="s">
        <v>3244</v>
      </c>
    </row>
    <row r="2965" spans="2:11" x14ac:dyDescent="0.3">
      <c r="J2965" t="s">
        <v>3245</v>
      </c>
    </row>
    <row r="2966" spans="2:11" x14ac:dyDescent="0.3">
      <c r="J2966" t="s">
        <v>3246</v>
      </c>
    </row>
    <row r="2967" spans="2:11" x14ac:dyDescent="0.3">
      <c r="I2967" t="s">
        <v>3247</v>
      </c>
    </row>
    <row r="2968" spans="2:11" x14ac:dyDescent="0.3">
      <c r="J2968" t="s">
        <v>3248</v>
      </c>
    </row>
    <row r="2969" spans="2:11" x14ac:dyDescent="0.3">
      <c r="J2969" t="s">
        <v>3249</v>
      </c>
    </row>
    <row r="2970" spans="2:11" x14ac:dyDescent="0.3">
      <c r="J2970" t="s">
        <v>3250</v>
      </c>
    </row>
    <row r="2971" spans="2:11" x14ac:dyDescent="0.3">
      <c r="J2971" t="s">
        <v>3250</v>
      </c>
    </row>
    <row r="2972" spans="2:11" x14ac:dyDescent="0.3">
      <c r="J2972" t="s">
        <v>3251</v>
      </c>
    </row>
    <row r="2973" spans="2:11" x14ac:dyDescent="0.3">
      <c r="I2973" t="s">
        <v>3252</v>
      </c>
    </row>
    <row r="2974" spans="2:11" x14ac:dyDescent="0.3">
      <c r="I2974" t="s">
        <v>3253</v>
      </c>
    </row>
    <row r="2975" spans="2:11" x14ac:dyDescent="0.3">
      <c r="J2975" t="s">
        <v>3254</v>
      </c>
    </row>
    <row r="2976" spans="2:11" x14ac:dyDescent="0.3">
      <c r="K2976" t="s">
        <v>3255</v>
      </c>
    </row>
    <row r="2977" spans="2:10" x14ac:dyDescent="0.3">
      <c r="J2977" t="s">
        <v>3256</v>
      </c>
    </row>
    <row r="2978" spans="2:10" x14ac:dyDescent="0.3">
      <c r="G2978" t="s">
        <v>2265</v>
      </c>
    </row>
    <row r="2979" spans="2:10" x14ac:dyDescent="0.3">
      <c r="H2979" t="s">
        <v>2266</v>
      </c>
    </row>
    <row r="2980" spans="2:10" x14ac:dyDescent="0.3">
      <c r="G2980" t="s">
        <v>2267</v>
      </c>
    </row>
    <row r="2981" spans="2:10" x14ac:dyDescent="0.3">
      <c r="F2981" t="s">
        <v>3257</v>
      </c>
    </row>
    <row r="2982" spans="2:10" x14ac:dyDescent="0.3">
      <c r="F2982" t="s">
        <v>2268</v>
      </c>
    </row>
    <row r="2983" spans="2:10" x14ac:dyDescent="0.3">
      <c r="D2983" t="s">
        <v>3258</v>
      </c>
    </row>
    <row r="2984" spans="2:10" x14ac:dyDescent="0.3">
      <c r="C2984" t="s">
        <v>482</v>
      </c>
    </row>
    <row r="2985" spans="2:10" x14ac:dyDescent="0.3">
      <c r="D2985" t="s">
        <v>3259</v>
      </c>
    </row>
    <row r="2988" spans="2:10" x14ac:dyDescent="0.3">
      <c r="B2988" t="s">
        <v>3285</v>
      </c>
    </row>
    <row r="2989" spans="2:10" x14ac:dyDescent="0.3">
      <c r="B2989" t="s">
        <v>2287</v>
      </c>
    </row>
    <row r="2990" spans="2:10" x14ac:dyDescent="0.3">
      <c r="B2990" t="s">
        <v>3286</v>
      </c>
      <c r="C2990" t="s">
        <v>480</v>
      </c>
    </row>
    <row r="2991" spans="2:10" x14ac:dyDescent="0.3">
      <c r="B2991" t="s">
        <v>599</v>
      </c>
      <c r="D2991" t="s">
        <v>1388</v>
      </c>
    </row>
    <row r="2994" spans="3:5" x14ac:dyDescent="0.3">
      <c r="C2994" t="s">
        <v>484</v>
      </c>
    </row>
    <row r="2995" spans="3:5" x14ac:dyDescent="0.3">
      <c r="D2995" t="s">
        <v>749</v>
      </c>
    </row>
    <row r="2998" spans="3:5" x14ac:dyDescent="0.3">
      <c r="C2998" t="s">
        <v>486</v>
      </c>
    </row>
    <row r="2999" spans="3:5" x14ac:dyDescent="0.3">
      <c r="D2999" t="s">
        <v>1115</v>
      </c>
    </row>
    <row r="3000" spans="3:5" x14ac:dyDescent="0.3">
      <c r="C3000" t="s">
        <v>482</v>
      </c>
    </row>
    <row r="3001" spans="3:5" x14ac:dyDescent="0.3">
      <c r="D3001" t="s">
        <v>1906</v>
      </c>
    </row>
    <row r="3002" spans="3:5" x14ac:dyDescent="0.3">
      <c r="D3002" t="s">
        <v>3263</v>
      </c>
    </row>
    <row r="3003" spans="3:5" x14ac:dyDescent="0.3">
      <c r="E3003" t="s">
        <v>3264</v>
      </c>
    </row>
    <row r="3004" spans="3:5" x14ac:dyDescent="0.3">
      <c r="E3004" t="s">
        <v>2271</v>
      </c>
    </row>
    <row r="3005" spans="3:5" x14ac:dyDescent="0.3">
      <c r="D3005" t="s">
        <v>3265</v>
      </c>
    </row>
    <row r="3006" spans="3:5" x14ac:dyDescent="0.3">
      <c r="C3006" t="s">
        <v>478</v>
      </c>
    </row>
    <row r="3007" spans="3:5" x14ac:dyDescent="0.3">
      <c r="D3007" t="s">
        <v>3266</v>
      </c>
    </row>
    <row r="3008" spans="3:5" x14ac:dyDescent="0.3">
      <c r="E3008" t="s">
        <v>3267</v>
      </c>
    </row>
    <row r="3009" spans="3:6" x14ac:dyDescent="0.3">
      <c r="D3009" t="s">
        <v>3268</v>
      </c>
    </row>
    <row r="3010" spans="3:6" x14ac:dyDescent="0.3">
      <c r="D3010" t="s">
        <v>2272</v>
      </c>
    </row>
    <row r="3011" spans="3:6" x14ac:dyDescent="0.3">
      <c r="E3011" t="s">
        <v>3269</v>
      </c>
    </row>
    <row r="3012" spans="3:6" x14ac:dyDescent="0.3">
      <c r="D3012" t="s">
        <v>3270</v>
      </c>
    </row>
    <row r="3013" spans="3:6" x14ac:dyDescent="0.3">
      <c r="E3013" t="s">
        <v>2273</v>
      </c>
    </row>
    <row r="3014" spans="3:6" x14ac:dyDescent="0.3">
      <c r="E3014" t="s">
        <v>3271</v>
      </c>
    </row>
    <row r="3015" spans="3:6" x14ac:dyDescent="0.3">
      <c r="C3015" t="s">
        <v>480</v>
      </c>
    </row>
    <row r="3016" spans="3:6" x14ac:dyDescent="0.3">
      <c r="D3016" t="s">
        <v>3272</v>
      </c>
    </row>
    <row r="3017" spans="3:6" x14ac:dyDescent="0.3">
      <c r="E3017" t="s">
        <v>3273</v>
      </c>
    </row>
    <row r="3018" spans="3:6" x14ac:dyDescent="0.3">
      <c r="D3018" t="s">
        <v>2274</v>
      </c>
    </row>
    <row r="3019" spans="3:6" x14ac:dyDescent="0.3">
      <c r="D3019" t="s">
        <v>2275</v>
      </c>
    </row>
    <row r="3020" spans="3:6" x14ac:dyDescent="0.3">
      <c r="E3020" t="s">
        <v>2276</v>
      </c>
    </row>
    <row r="3021" spans="3:6" x14ac:dyDescent="0.3">
      <c r="F3021" t="s">
        <v>3274</v>
      </c>
    </row>
    <row r="3022" spans="3:6" x14ac:dyDescent="0.3">
      <c r="F3022" t="s">
        <v>3274</v>
      </c>
    </row>
    <row r="3023" spans="3:6" x14ac:dyDescent="0.3">
      <c r="F3023" t="s">
        <v>3275</v>
      </c>
    </row>
    <row r="3024" spans="3:6" x14ac:dyDescent="0.3">
      <c r="F3024" t="s">
        <v>3276</v>
      </c>
    </row>
    <row r="3025" spans="2:6" x14ac:dyDescent="0.3">
      <c r="E3025" t="s">
        <v>2277</v>
      </c>
    </row>
    <row r="3026" spans="2:6" x14ac:dyDescent="0.3">
      <c r="E3026" t="s">
        <v>1389</v>
      </c>
    </row>
    <row r="3027" spans="2:6" x14ac:dyDescent="0.3">
      <c r="E3027" t="s">
        <v>2278</v>
      </c>
    </row>
    <row r="3028" spans="2:6" x14ac:dyDescent="0.3">
      <c r="F3028" t="s">
        <v>3277</v>
      </c>
    </row>
    <row r="3029" spans="2:6" x14ac:dyDescent="0.3">
      <c r="F3029" t="s">
        <v>3277</v>
      </c>
    </row>
    <row r="3030" spans="2:6" x14ac:dyDescent="0.3">
      <c r="B3030" t="s">
        <v>600</v>
      </c>
      <c r="F3030" t="s">
        <v>3278</v>
      </c>
    </row>
    <row r="3031" spans="2:6" x14ac:dyDescent="0.3">
      <c r="F3031" t="s">
        <v>3279</v>
      </c>
    </row>
    <row r="3032" spans="2:6" x14ac:dyDescent="0.3">
      <c r="D3032" t="s">
        <v>2725</v>
      </c>
    </row>
    <row r="3033" spans="2:6" x14ac:dyDescent="0.3">
      <c r="B3033" t="s">
        <v>601</v>
      </c>
      <c r="D3033" t="s">
        <v>2279</v>
      </c>
    </row>
    <row r="3034" spans="2:6" x14ac:dyDescent="0.3">
      <c r="E3034" t="s">
        <v>2280</v>
      </c>
    </row>
    <row r="3035" spans="2:6" x14ac:dyDescent="0.3">
      <c r="C3035" t="s">
        <v>483</v>
      </c>
    </row>
    <row r="3036" spans="2:6" x14ac:dyDescent="0.3">
      <c r="D3036" t="s">
        <v>2281</v>
      </c>
    </row>
    <row r="3037" spans="2:6" x14ac:dyDescent="0.3">
      <c r="E3037" t="s">
        <v>2282</v>
      </c>
    </row>
    <row r="3038" spans="2:6" x14ac:dyDescent="0.3">
      <c r="E3038" t="s">
        <v>2283</v>
      </c>
    </row>
    <row r="3039" spans="2:6" x14ac:dyDescent="0.3">
      <c r="B3039" t="s">
        <v>864</v>
      </c>
      <c r="C3039" t="s">
        <v>484</v>
      </c>
    </row>
    <row r="3040" spans="2:6" x14ac:dyDescent="0.3">
      <c r="B3040" t="s">
        <v>2304</v>
      </c>
      <c r="D3040" t="s">
        <v>3280</v>
      </c>
    </row>
    <row r="3041" spans="2:5" x14ac:dyDescent="0.3">
      <c r="B3041" t="s">
        <v>2305</v>
      </c>
      <c r="E3041" t="s">
        <v>3281</v>
      </c>
    </row>
    <row r="3042" spans="2:5" x14ac:dyDescent="0.3">
      <c r="B3042" t="s">
        <v>750</v>
      </c>
      <c r="D3042" t="s">
        <v>2284</v>
      </c>
    </row>
    <row r="3043" spans="2:5" x14ac:dyDescent="0.3">
      <c r="B3043" t="s">
        <v>3291</v>
      </c>
    </row>
    <row r="3044" spans="2:5" x14ac:dyDescent="0.3">
      <c r="B3044" t="s">
        <v>2306</v>
      </c>
      <c r="C3044" t="s">
        <v>1671</v>
      </c>
    </row>
    <row r="3045" spans="2:5" x14ac:dyDescent="0.3">
      <c r="B3045" t="s">
        <v>1678</v>
      </c>
      <c r="C3045" t="s">
        <v>1672</v>
      </c>
    </row>
    <row r="3046" spans="2:5" x14ac:dyDescent="0.3">
      <c r="B3046" t="s">
        <v>778</v>
      </c>
    </row>
    <row r="3047" spans="2:5" x14ac:dyDescent="0.3">
      <c r="C3047" t="s">
        <v>482</v>
      </c>
    </row>
    <row r="3048" spans="2:5" x14ac:dyDescent="0.3">
      <c r="D3048" t="s">
        <v>2285</v>
      </c>
    </row>
    <row r="3049" spans="2:5" x14ac:dyDescent="0.3">
      <c r="E3049" t="s">
        <v>3282</v>
      </c>
    </row>
    <row r="3050" spans="2:5" x14ac:dyDescent="0.3">
      <c r="E3050" t="s">
        <v>1673</v>
      </c>
    </row>
    <row r="3051" spans="2:5" x14ac:dyDescent="0.3">
      <c r="D3051" t="s">
        <v>957</v>
      </c>
    </row>
    <row r="3052" spans="2:5" x14ac:dyDescent="0.3">
      <c r="E3052" t="s">
        <v>958</v>
      </c>
    </row>
    <row r="3053" spans="2:5" x14ac:dyDescent="0.3">
      <c r="E3053" t="s">
        <v>959</v>
      </c>
    </row>
    <row r="3054" spans="2:5" x14ac:dyDescent="0.3">
      <c r="D3054" t="s">
        <v>3283</v>
      </c>
    </row>
    <row r="3055" spans="2:5" x14ac:dyDescent="0.3">
      <c r="D3055" t="s">
        <v>2286</v>
      </c>
    </row>
    <row r="3056" spans="2:5" x14ac:dyDescent="0.3">
      <c r="D3056" t="s">
        <v>1390</v>
      </c>
    </row>
    <row r="3057" spans="2:6" x14ac:dyDescent="0.3">
      <c r="C3057" t="s">
        <v>480</v>
      </c>
    </row>
    <row r="3058" spans="2:6" x14ac:dyDescent="0.3">
      <c r="D3058" t="s">
        <v>1674</v>
      </c>
    </row>
    <row r="3059" spans="2:6" x14ac:dyDescent="0.3">
      <c r="E3059" t="s">
        <v>1675</v>
      </c>
    </row>
    <row r="3060" spans="2:6" x14ac:dyDescent="0.3">
      <c r="E3060" t="s">
        <v>1676</v>
      </c>
    </row>
    <row r="3061" spans="2:6" x14ac:dyDescent="0.3">
      <c r="E3061" t="s">
        <v>1677</v>
      </c>
    </row>
    <row r="3062" spans="2:6" x14ac:dyDescent="0.3">
      <c r="D3062" t="s">
        <v>1391</v>
      </c>
    </row>
    <row r="3063" spans="2:6" x14ac:dyDescent="0.3">
      <c r="E3063" t="s">
        <v>1392</v>
      </c>
    </row>
    <row r="3064" spans="2:6" x14ac:dyDescent="0.3">
      <c r="F3064" t="s">
        <v>1393</v>
      </c>
    </row>
    <row r="3065" spans="2:6" x14ac:dyDescent="0.3">
      <c r="E3065" t="s">
        <v>1394</v>
      </c>
    </row>
    <row r="3066" spans="2:6" x14ac:dyDescent="0.3">
      <c r="F3066" t="s">
        <v>1395</v>
      </c>
    </row>
    <row r="3067" spans="2:6" x14ac:dyDescent="0.3">
      <c r="E3067" t="s">
        <v>1396</v>
      </c>
    </row>
    <row r="3068" spans="2:6" x14ac:dyDescent="0.3">
      <c r="E3068" t="s">
        <v>1397</v>
      </c>
    </row>
    <row r="3069" spans="2:6" x14ac:dyDescent="0.3">
      <c r="D3069" t="s">
        <v>3284</v>
      </c>
    </row>
    <row r="3070" spans="2:6" x14ac:dyDescent="0.3">
      <c r="C3070" t="s">
        <v>483</v>
      </c>
    </row>
    <row r="3071" spans="2:6" x14ac:dyDescent="0.3">
      <c r="D3071" t="s">
        <v>863</v>
      </c>
    </row>
    <row r="3072" spans="2:6" x14ac:dyDescent="0.3">
      <c r="B3072" t="s">
        <v>1679</v>
      </c>
    </row>
    <row r="3073" spans="2:6" x14ac:dyDescent="0.3">
      <c r="B3073" t="s">
        <v>2314</v>
      </c>
    </row>
    <row r="3074" spans="2:6" x14ac:dyDescent="0.3">
      <c r="B3074" t="s">
        <v>602</v>
      </c>
    </row>
    <row r="3076" spans="2:6" x14ac:dyDescent="0.3">
      <c r="C3076" t="s">
        <v>482</v>
      </c>
    </row>
    <row r="3077" spans="2:6" x14ac:dyDescent="0.3">
      <c r="D3077" t="s">
        <v>2288</v>
      </c>
    </row>
    <row r="3078" spans="2:6" x14ac:dyDescent="0.3">
      <c r="E3078" t="s">
        <v>2289</v>
      </c>
    </row>
    <row r="3079" spans="2:6" x14ac:dyDescent="0.3">
      <c r="E3079" t="s">
        <v>2290</v>
      </c>
    </row>
    <row r="3080" spans="2:6" x14ac:dyDescent="0.3">
      <c r="D3080" t="s">
        <v>2291</v>
      </c>
    </row>
    <row r="3081" spans="2:6" x14ac:dyDescent="0.3">
      <c r="D3081" t="s">
        <v>2292</v>
      </c>
    </row>
    <row r="3082" spans="2:6" x14ac:dyDescent="0.3">
      <c r="D3082" t="s">
        <v>2293</v>
      </c>
    </row>
    <row r="3083" spans="2:6" x14ac:dyDescent="0.3">
      <c r="B3083" t="s">
        <v>3299</v>
      </c>
      <c r="D3083" t="s">
        <v>2294</v>
      </c>
    </row>
    <row r="3084" spans="2:6" x14ac:dyDescent="0.3">
      <c r="B3084" t="s">
        <v>1680</v>
      </c>
      <c r="D3084" t="s">
        <v>2295</v>
      </c>
    </row>
    <row r="3085" spans="2:6" x14ac:dyDescent="0.3">
      <c r="E3085" t="s">
        <v>1116</v>
      </c>
    </row>
    <row r="3086" spans="2:6" x14ac:dyDescent="0.3">
      <c r="E3086" t="s">
        <v>1117</v>
      </c>
    </row>
    <row r="3087" spans="2:6" x14ac:dyDescent="0.3">
      <c r="E3087" t="s">
        <v>1118</v>
      </c>
    </row>
    <row r="3088" spans="2:6" x14ac:dyDescent="0.3">
      <c r="B3088" t="s">
        <v>603</v>
      </c>
      <c r="F3088" t="s">
        <v>1119</v>
      </c>
    </row>
    <row r="3089" spans="2:7" x14ac:dyDescent="0.3">
      <c r="B3089" t="s">
        <v>2315</v>
      </c>
      <c r="D3089" t="s">
        <v>2296</v>
      </c>
    </row>
    <row r="3090" spans="2:7" x14ac:dyDescent="0.3">
      <c r="B3090" t="s">
        <v>2316</v>
      </c>
      <c r="E3090" t="s">
        <v>1120</v>
      </c>
    </row>
    <row r="3091" spans="2:7" x14ac:dyDescent="0.3">
      <c r="B3091" t="s">
        <v>1683</v>
      </c>
      <c r="E3091" t="s">
        <v>1121</v>
      </c>
    </row>
    <row r="3092" spans="2:7" x14ac:dyDescent="0.3">
      <c r="B3092" t="s">
        <v>1684</v>
      </c>
      <c r="F3092" t="s">
        <v>1122</v>
      </c>
    </row>
    <row r="3093" spans="2:7" x14ac:dyDescent="0.3">
      <c r="B3093" t="s">
        <v>604</v>
      </c>
      <c r="F3093" t="s">
        <v>1123</v>
      </c>
    </row>
    <row r="3094" spans="2:7" x14ac:dyDescent="0.3">
      <c r="F3094" t="s">
        <v>1124</v>
      </c>
    </row>
    <row r="3095" spans="2:7" x14ac:dyDescent="0.3">
      <c r="G3095" t="s">
        <v>1125</v>
      </c>
    </row>
    <row r="3096" spans="2:7" x14ac:dyDescent="0.3">
      <c r="E3096" t="s">
        <v>1126</v>
      </c>
    </row>
    <row r="3097" spans="2:7" x14ac:dyDescent="0.3">
      <c r="E3097" t="s">
        <v>1127</v>
      </c>
    </row>
    <row r="3098" spans="2:7" x14ac:dyDescent="0.3">
      <c r="F3098" t="s">
        <v>1128</v>
      </c>
    </row>
    <row r="3099" spans="2:7" x14ac:dyDescent="0.3">
      <c r="B3099" t="s">
        <v>605</v>
      </c>
      <c r="E3099" t="s">
        <v>1129</v>
      </c>
    </row>
    <row r="3100" spans="2:7" x14ac:dyDescent="0.3">
      <c r="F3100" t="s">
        <v>1130</v>
      </c>
    </row>
    <row r="3101" spans="2:7" x14ac:dyDescent="0.3">
      <c r="D3101" t="s">
        <v>3287</v>
      </c>
    </row>
    <row r="3102" spans="2:7" x14ac:dyDescent="0.3">
      <c r="B3102" t="s">
        <v>606</v>
      </c>
      <c r="E3102" t="s">
        <v>3288</v>
      </c>
    </row>
    <row r="3103" spans="2:7" x14ac:dyDescent="0.3">
      <c r="D3103" t="s">
        <v>2297</v>
      </c>
    </row>
    <row r="3104" spans="2:7" x14ac:dyDescent="0.3">
      <c r="E3104" t="s">
        <v>1131</v>
      </c>
    </row>
    <row r="3105" spans="2:5" x14ac:dyDescent="0.3">
      <c r="B3105" t="s">
        <v>2318</v>
      </c>
      <c r="E3105" t="s">
        <v>1132</v>
      </c>
    </row>
    <row r="3106" spans="2:5" x14ac:dyDescent="0.3">
      <c r="B3106" t="s">
        <v>960</v>
      </c>
      <c r="E3106" t="s">
        <v>1133</v>
      </c>
    </row>
    <row r="3107" spans="2:5" x14ac:dyDescent="0.3">
      <c r="B3107" t="s">
        <v>961</v>
      </c>
      <c r="D3107" t="s">
        <v>2298</v>
      </c>
    </row>
    <row r="3108" spans="2:5" x14ac:dyDescent="0.3">
      <c r="B3108" t="s">
        <v>607</v>
      </c>
      <c r="E3108" t="s">
        <v>1134</v>
      </c>
    </row>
    <row r="3109" spans="2:5" x14ac:dyDescent="0.3">
      <c r="D3109" t="s">
        <v>2299</v>
      </c>
    </row>
    <row r="3110" spans="2:5" x14ac:dyDescent="0.3">
      <c r="D3110" t="s">
        <v>2300</v>
      </c>
    </row>
    <row r="3111" spans="2:5" x14ac:dyDescent="0.3">
      <c r="B3111" t="s">
        <v>3302</v>
      </c>
      <c r="D3111" t="s">
        <v>2301</v>
      </c>
    </row>
    <row r="3112" spans="2:5" x14ac:dyDescent="0.3">
      <c r="B3112" t="s">
        <v>3303</v>
      </c>
      <c r="E3112" t="s">
        <v>1135</v>
      </c>
    </row>
    <row r="3113" spans="2:5" x14ac:dyDescent="0.3">
      <c r="D3113" t="s">
        <v>2302</v>
      </c>
    </row>
    <row r="3115" spans="2:5" x14ac:dyDescent="0.3">
      <c r="C3115" t="s">
        <v>482</v>
      </c>
    </row>
    <row r="3116" spans="2:5" x14ac:dyDescent="0.3">
      <c r="D3116" t="s">
        <v>2303</v>
      </c>
    </row>
    <row r="3118" spans="2:5" x14ac:dyDescent="0.3">
      <c r="C3118" t="s">
        <v>480</v>
      </c>
    </row>
    <row r="3119" spans="2:5" x14ac:dyDescent="0.3">
      <c r="D3119" t="s">
        <v>3289</v>
      </c>
    </row>
    <row r="3120" spans="2:5" x14ac:dyDescent="0.3">
      <c r="E3120" t="s">
        <v>3290</v>
      </c>
    </row>
    <row r="3121" spans="3:6" x14ac:dyDescent="0.3">
      <c r="F3121" t="s">
        <v>1907</v>
      </c>
    </row>
    <row r="3122" spans="3:6" x14ac:dyDescent="0.3">
      <c r="E3122" t="s">
        <v>3290</v>
      </c>
    </row>
    <row r="3131" spans="3:6" x14ac:dyDescent="0.3">
      <c r="C3131" t="s">
        <v>1908</v>
      </c>
    </row>
    <row r="3132" spans="3:6" x14ac:dyDescent="0.3">
      <c r="D3132" t="s">
        <v>2307</v>
      </c>
    </row>
    <row r="3133" spans="3:6" x14ac:dyDescent="0.3">
      <c r="D3133" t="s">
        <v>2308</v>
      </c>
    </row>
    <row r="3134" spans="3:6" x14ac:dyDescent="0.3">
      <c r="D3134" t="s">
        <v>2309</v>
      </c>
    </row>
    <row r="3135" spans="3:6" x14ac:dyDescent="0.3">
      <c r="C3135" t="s">
        <v>1398</v>
      </c>
    </row>
    <row r="3136" spans="3:6" x14ac:dyDescent="0.3">
      <c r="D3136" t="s">
        <v>2310</v>
      </c>
    </row>
    <row r="3137" spans="2:4" x14ac:dyDescent="0.3">
      <c r="D3137" t="s">
        <v>2311</v>
      </c>
    </row>
    <row r="3138" spans="2:4" x14ac:dyDescent="0.3">
      <c r="D3138" t="s">
        <v>2311</v>
      </c>
    </row>
    <row r="3139" spans="2:4" x14ac:dyDescent="0.3">
      <c r="D3139" t="s">
        <v>2311</v>
      </c>
    </row>
    <row r="3140" spans="2:4" x14ac:dyDescent="0.3">
      <c r="D3140" t="s">
        <v>2311</v>
      </c>
    </row>
    <row r="3141" spans="2:4" x14ac:dyDescent="0.3">
      <c r="D3141" t="s">
        <v>3292</v>
      </c>
    </row>
    <row r="3142" spans="2:4" x14ac:dyDescent="0.3">
      <c r="D3142" t="s">
        <v>2312</v>
      </c>
    </row>
    <row r="3143" spans="2:4" x14ac:dyDescent="0.3">
      <c r="D3143" t="s">
        <v>2313</v>
      </c>
    </row>
    <row r="3144" spans="2:4" x14ac:dyDescent="0.3">
      <c r="D3144" t="s">
        <v>2313</v>
      </c>
    </row>
    <row r="3145" spans="2:4" x14ac:dyDescent="0.3">
      <c r="B3145" t="s">
        <v>3327</v>
      </c>
      <c r="D3145" t="s">
        <v>2313</v>
      </c>
    </row>
    <row r="3146" spans="2:4" x14ac:dyDescent="0.3">
      <c r="C3146" t="s">
        <v>3293</v>
      </c>
    </row>
    <row r="3147" spans="2:4" x14ac:dyDescent="0.3">
      <c r="B3147" t="s">
        <v>867</v>
      </c>
      <c r="D3147" t="s">
        <v>3294</v>
      </c>
    </row>
    <row r="3148" spans="2:4" x14ac:dyDescent="0.3">
      <c r="B3148" t="s">
        <v>1142</v>
      </c>
      <c r="D3148" t="s">
        <v>3295</v>
      </c>
    </row>
    <row r="3149" spans="2:4" x14ac:dyDescent="0.3">
      <c r="B3149" t="s">
        <v>608</v>
      </c>
      <c r="D3149" t="s">
        <v>3296</v>
      </c>
    </row>
    <row r="3150" spans="2:4" x14ac:dyDescent="0.3">
      <c r="D3150" t="s">
        <v>3294</v>
      </c>
    </row>
    <row r="3151" spans="2:4" x14ac:dyDescent="0.3">
      <c r="D3151" t="s">
        <v>3295</v>
      </c>
    </row>
    <row r="3152" spans="2:4" x14ac:dyDescent="0.3">
      <c r="B3152" t="s">
        <v>3329</v>
      </c>
      <c r="D3152" t="s">
        <v>3294</v>
      </c>
    </row>
    <row r="3153" spans="2:5" x14ac:dyDescent="0.3">
      <c r="B3153" t="s">
        <v>609</v>
      </c>
      <c r="D3153" t="s">
        <v>3295</v>
      </c>
    </row>
    <row r="3154" spans="2:5" x14ac:dyDescent="0.3">
      <c r="D3154" t="s">
        <v>3294</v>
      </c>
    </row>
    <row r="3155" spans="2:5" x14ac:dyDescent="0.3">
      <c r="D3155" t="s">
        <v>3297</v>
      </c>
    </row>
    <row r="3159" spans="2:5" x14ac:dyDescent="0.3">
      <c r="C3159" t="s">
        <v>484</v>
      </c>
    </row>
    <row r="3160" spans="2:5" x14ac:dyDescent="0.3">
      <c r="B3160" t="s">
        <v>1909</v>
      </c>
      <c r="D3160" t="s">
        <v>1136</v>
      </c>
    </row>
    <row r="3161" spans="2:5" x14ac:dyDescent="0.3">
      <c r="E3161" t="s">
        <v>1137</v>
      </c>
    </row>
    <row r="3162" spans="2:5" x14ac:dyDescent="0.3">
      <c r="E3162" t="s">
        <v>1138</v>
      </c>
    </row>
    <row r="3163" spans="2:5" x14ac:dyDescent="0.3">
      <c r="B3163" t="s">
        <v>610</v>
      </c>
      <c r="E3163" t="s">
        <v>1139</v>
      </c>
    </row>
    <row r="3164" spans="2:5" x14ac:dyDescent="0.3">
      <c r="E3164" t="s">
        <v>3298</v>
      </c>
    </row>
    <row r="3165" spans="2:5" x14ac:dyDescent="0.3">
      <c r="E3165" t="s">
        <v>1140</v>
      </c>
    </row>
    <row r="3166" spans="2:5" x14ac:dyDescent="0.3">
      <c r="E3166" t="s">
        <v>1141</v>
      </c>
    </row>
    <row r="3169" spans="3:4" x14ac:dyDescent="0.3">
      <c r="C3169" t="s">
        <v>1681</v>
      </c>
    </row>
    <row r="3170" spans="3:4" x14ac:dyDescent="0.3">
      <c r="C3170" t="s">
        <v>1682</v>
      </c>
    </row>
    <row r="3171" spans="3:4" x14ac:dyDescent="0.3">
      <c r="C3171" t="s">
        <v>1018</v>
      </c>
    </row>
    <row r="3178" spans="3:4" x14ac:dyDescent="0.3">
      <c r="C3178" t="s">
        <v>482</v>
      </c>
    </row>
    <row r="3179" spans="3:4" x14ac:dyDescent="0.3">
      <c r="D3179" t="s">
        <v>2317</v>
      </c>
    </row>
    <row r="3180" spans="3:4" x14ac:dyDescent="0.3">
      <c r="C3180" t="s">
        <v>480</v>
      </c>
    </row>
    <row r="3181" spans="3:4" x14ac:dyDescent="0.3">
      <c r="D3181" t="s">
        <v>1685</v>
      </c>
    </row>
    <row r="3182" spans="3:4" x14ac:dyDescent="0.3">
      <c r="D3182" t="s">
        <v>1399</v>
      </c>
    </row>
    <row r="3184" spans="3:4" x14ac:dyDescent="0.3">
      <c r="C3184" t="s">
        <v>480</v>
      </c>
    </row>
    <row r="3185" spans="2:5" x14ac:dyDescent="0.3">
      <c r="D3185" t="s">
        <v>3300</v>
      </c>
    </row>
    <row r="3187" spans="2:5" x14ac:dyDescent="0.3">
      <c r="C3187" t="s">
        <v>480</v>
      </c>
    </row>
    <row r="3188" spans="2:5" x14ac:dyDescent="0.3">
      <c r="D3188" t="s">
        <v>3301</v>
      </c>
    </row>
    <row r="3193" spans="2:5" x14ac:dyDescent="0.3">
      <c r="C3193" t="s">
        <v>480</v>
      </c>
    </row>
    <row r="3194" spans="2:5" x14ac:dyDescent="0.3">
      <c r="D3194" t="s">
        <v>1400</v>
      </c>
    </row>
    <row r="3196" spans="2:5" x14ac:dyDescent="0.3">
      <c r="B3196" t="s">
        <v>3339</v>
      </c>
    </row>
    <row r="3197" spans="2:5" x14ac:dyDescent="0.3">
      <c r="C3197" t="s">
        <v>3304</v>
      </c>
    </row>
    <row r="3198" spans="2:5" x14ac:dyDescent="0.3">
      <c r="D3198" t="s">
        <v>3305</v>
      </c>
    </row>
    <row r="3199" spans="2:5" x14ac:dyDescent="0.3">
      <c r="D3199" t="s">
        <v>3306</v>
      </c>
    </row>
    <row r="3200" spans="2:5" x14ac:dyDescent="0.3">
      <c r="E3200" t="s">
        <v>3307</v>
      </c>
    </row>
    <row r="3201" spans="2:7" x14ac:dyDescent="0.3">
      <c r="B3201" t="s">
        <v>611</v>
      </c>
      <c r="E3201" t="s">
        <v>3308</v>
      </c>
    </row>
    <row r="3202" spans="2:7" x14ac:dyDescent="0.3">
      <c r="B3202" t="s">
        <v>3341</v>
      </c>
      <c r="D3202" t="s">
        <v>3309</v>
      </c>
    </row>
    <row r="3203" spans="2:7" x14ac:dyDescent="0.3">
      <c r="E3203" t="s">
        <v>3310</v>
      </c>
    </row>
    <row r="3204" spans="2:7" x14ac:dyDescent="0.3">
      <c r="E3204" t="s">
        <v>3311</v>
      </c>
    </row>
    <row r="3205" spans="2:7" x14ac:dyDescent="0.3">
      <c r="F3205" t="s">
        <v>3310</v>
      </c>
    </row>
    <row r="3206" spans="2:7" x14ac:dyDescent="0.3">
      <c r="E3206" t="s">
        <v>3312</v>
      </c>
    </row>
    <row r="3207" spans="2:7" x14ac:dyDescent="0.3">
      <c r="D3207" t="s">
        <v>3309</v>
      </c>
    </row>
    <row r="3208" spans="2:7" x14ac:dyDescent="0.3">
      <c r="E3208" t="s">
        <v>3309</v>
      </c>
    </row>
    <row r="3209" spans="2:7" x14ac:dyDescent="0.3">
      <c r="D3209" t="s">
        <v>3313</v>
      </c>
    </row>
    <row r="3210" spans="2:7" x14ac:dyDescent="0.3">
      <c r="B3210" t="s">
        <v>3347</v>
      </c>
      <c r="E3210" t="s">
        <v>2319</v>
      </c>
    </row>
    <row r="3211" spans="2:7" x14ac:dyDescent="0.3">
      <c r="F3211" t="s">
        <v>3314</v>
      </c>
    </row>
    <row r="3212" spans="2:7" x14ac:dyDescent="0.3">
      <c r="F3212" t="s">
        <v>3315</v>
      </c>
    </row>
    <row r="3213" spans="2:7" x14ac:dyDescent="0.3">
      <c r="G3213" t="s">
        <v>3316</v>
      </c>
    </row>
    <row r="3214" spans="2:7" x14ac:dyDescent="0.3">
      <c r="E3214" t="s">
        <v>3317</v>
      </c>
    </row>
    <row r="3215" spans="2:7" x14ac:dyDescent="0.3">
      <c r="E3215" t="s">
        <v>3318</v>
      </c>
    </row>
    <row r="3216" spans="2:7" x14ac:dyDescent="0.3">
      <c r="E3216" t="s">
        <v>3319</v>
      </c>
    </row>
    <row r="3217" spans="3:9" x14ac:dyDescent="0.3">
      <c r="F3217" t="s">
        <v>3320</v>
      </c>
    </row>
    <row r="3218" spans="3:9" x14ac:dyDescent="0.3">
      <c r="G3218" t="s">
        <v>865</v>
      </c>
    </row>
    <row r="3219" spans="3:9" x14ac:dyDescent="0.3">
      <c r="F3219" t="s">
        <v>3321</v>
      </c>
    </row>
    <row r="3220" spans="3:9" x14ac:dyDescent="0.3">
      <c r="F3220" t="s">
        <v>3322</v>
      </c>
    </row>
    <row r="3221" spans="3:9" x14ac:dyDescent="0.3">
      <c r="F3221" t="s">
        <v>3323</v>
      </c>
    </row>
    <row r="3222" spans="3:9" x14ac:dyDescent="0.3">
      <c r="G3222" t="s">
        <v>3324</v>
      </c>
    </row>
    <row r="3223" spans="3:9" x14ac:dyDescent="0.3">
      <c r="G3223" t="s">
        <v>3325</v>
      </c>
    </row>
    <row r="3224" spans="3:9" x14ac:dyDescent="0.3">
      <c r="H3224" t="s">
        <v>866</v>
      </c>
    </row>
    <row r="3225" spans="3:9" x14ac:dyDescent="0.3">
      <c r="I3225" t="s">
        <v>866</v>
      </c>
    </row>
    <row r="3226" spans="3:9" x14ac:dyDescent="0.3">
      <c r="I3226" t="s">
        <v>866</v>
      </c>
    </row>
    <row r="3227" spans="3:9" x14ac:dyDescent="0.3">
      <c r="I3227" t="s">
        <v>866</v>
      </c>
    </row>
    <row r="3228" spans="3:9" x14ac:dyDescent="0.3">
      <c r="E3228" t="s">
        <v>3326</v>
      </c>
    </row>
    <row r="3230" spans="3:9" x14ac:dyDescent="0.3">
      <c r="C3230" t="s">
        <v>3328</v>
      </c>
    </row>
    <row r="3234" spans="2:5" x14ac:dyDescent="0.3">
      <c r="C3234" t="s">
        <v>480</v>
      </c>
    </row>
    <row r="3235" spans="2:5" x14ac:dyDescent="0.3">
      <c r="D3235" t="s">
        <v>1686</v>
      </c>
    </row>
    <row r="3238" spans="2:5" x14ac:dyDescent="0.3">
      <c r="C3238" t="s">
        <v>478</v>
      </c>
    </row>
    <row r="3239" spans="2:5" x14ac:dyDescent="0.3">
      <c r="B3239" t="s">
        <v>1690</v>
      </c>
      <c r="D3239" t="s">
        <v>3330</v>
      </c>
    </row>
    <row r="3240" spans="2:5" x14ac:dyDescent="0.3">
      <c r="E3240" t="s">
        <v>3331</v>
      </c>
    </row>
    <row r="3241" spans="2:5" x14ac:dyDescent="0.3">
      <c r="E3241" t="s">
        <v>3332</v>
      </c>
    </row>
    <row r="3242" spans="2:5" x14ac:dyDescent="0.3">
      <c r="E3242" t="s">
        <v>3333</v>
      </c>
    </row>
    <row r="3243" spans="2:5" x14ac:dyDescent="0.3">
      <c r="E3243" t="s">
        <v>3334</v>
      </c>
    </row>
    <row r="3245" spans="2:5" x14ac:dyDescent="0.3">
      <c r="C3245" t="s">
        <v>1910</v>
      </c>
    </row>
    <row r="3246" spans="2:5" x14ac:dyDescent="0.3">
      <c r="C3246" t="s">
        <v>1911</v>
      </c>
    </row>
    <row r="3248" spans="2:5" x14ac:dyDescent="0.3">
      <c r="C3248" t="s">
        <v>482</v>
      </c>
    </row>
    <row r="3249" spans="2:6" x14ac:dyDescent="0.3">
      <c r="D3249" t="s">
        <v>2320</v>
      </c>
    </row>
    <row r="3250" spans="2:6" x14ac:dyDescent="0.3">
      <c r="E3250" t="s">
        <v>2320</v>
      </c>
    </row>
    <row r="3251" spans="2:6" x14ac:dyDescent="0.3">
      <c r="E3251" t="s">
        <v>2320</v>
      </c>
    </row>
    <row r="3252" spans="2:6" x14ac:dyDescent="0.3">
      <c r="F3252" t="s">
        <v>2321</v>
      </c>
    </row>
    <row r="3253" spans="2:6" x14ac:dyDescent="0.3">
      <c r="D3253" t="s">
        <v>2322</v>
      </c>
    </row>
    <row r="3254" spans="2:6" x14ac:dyDescent="0.3">
      <c r="E3254" t="s">
        <v>2323</v>
      </c>
    </row>
    <row r="3255" spans="2:6" x14ac:dyDescent="0.3">
      <c r="E3255" t="s">
        <v>3335</v>
      </c>
    </row>
    <row r="3256" spans="2:6" x14ac:dyDescent="0.3">
      <c r="E3256" t="s">
        <v>3336</v>
      </c>
    </row>
    <row r="3257" spans="2:6" x14ac:dyDescent="0.3">
      <c r="D3257" t="s">
        <v>2324</v>
      </c>
    </row>
    <row r="3258" spans="2:6" x14ac:dyDescent="0.3">
      <c r="B3258" t="s">
        <v>1704</v>
      </c>
      <c r="E3258" t="s">
        <v>2325</v>
      </c>
    </row>
    <row r="3259" spans="2:6" x14ac:dyDescent="0.3">
      <c r="E3259" t="s">
        <v>2325</v>
      </c>
    </row>
    <row r="3260" spans="2:6" x14ac:dyDescent="0.3">
      <c r="F3260" t="s">
        <v>2324</v>
      </c>
    </row>
    <row r="3261" spans="2:6" x14ac:dyDescent="0.3">
      <c r="D3261" t="s">
        <v>3337</v>
      </c>
    </row>
    <row r="3262" spans="2:6" x14ac:dyDescent="0.3">
      <c r="E3262" t="s">
        <v>2326</v>
      </c>
    </row>
    <row r="3263" spans="2:6" x14ac:dyDescent="0.3">
      <c r="E3263" t="s">
        <v>2327</v>
      </c>
    </row>
    <row r="3264" spans="2:6" x14ac:dyDescent="0.3">
      <c r="B3264" t="s">
        <v>3367</v>
      </c>
      <c r="E3264" t="s">
        <v>2328</v>
      </c>
    </row>
    <row r="3265" spans="2:6" x14ac:dyDescent="0.3">
      <c r="E3265" t="s">
        <v>2329</v>
      </c>
    </row>
    <row r="3266" spans="2:6" x14ac:dyDescent="0.3">
      <c r="D3266" t="s">
        <v>2330</v>
      </c>
    </row>
    <row r="3267" spans="2:6" x14ac:dyDescent="0.3">
      <c r="D3267" t="s">
        <v>2331</v>
      </c>
    </row>
    <row r="3268" spans="2:6" x14ac:dyDescent="0.3">
      <c r="E3268" t="s">
        <v>2333</v>
      </c>
    </row>
    <row r="3269" spans="2:6" x14ac:dyDescent="0.3">
      <c r="B3269" t="s">
        <v>3368</v>
      </c>
      <c r="E3269" t="s">
        <v>2332</v>
      </c>
    </row>
    <row r="3270" spans="2:6" x14ac:dyDescent="0.3">
      <c r="E3270" t="s">
        <v>2333</v>
      </c>
    </row>
    <row r="3271" spans="2:6" x14ac:dyDescent="0.3">
      <c r="F3271" t="s">
        <v>2334</v>
      </c>
    </row>
    <row r="3272" spans="2:6" x14ac:dyDescent="0.3">
      <c r="E3272" t="s">
        <v>2335</v>
      </c>
    </row>
    <row r="3273" spans="2:6" x14ac:dyDescent="0.3">
      <c r="C3273" t="s">
        <v>480</v>
      </c>
    </row>
    <row r="3274" spans="2:6" x14ac:dyDescent="0.3">
      <c r="D3274" t="s">
        <v>2336</v>
      </c>
    </row>
    <row r="3275" spans="2:6" x14ac:dyDescent="0.3">
      <c r="E3275" t="s">
        <v>1401</v>
      </c>
    </row>
    <row r="3276" spans="2:6" x14ac:dyDescent="0.3">
      <c r="E3276" t="s">
        <v>1402</v>
      </c>
    </row>
    <row r="3277" spans="2:6" x14ac:dyDescent="0.3">
      <c r="E3277" t="s">
        <v>2337</v>
      </c>
    </row>
    <row r="3278" spans="2:6" x14ac:dyDescent="0.3">
      <c r="E3278" t="s">
        <v>3338</v>
      </c>
    </row>
    <row r="3279" spans="2:6" x14ac:dyDescent="0.3">
      <c r="B3279" t="s">
        <v>3373</v>
      </c>
      <c r="D3279" t="s">
        <v>2338</v>
      </c>
    </row>
    <row r="3280" spans="2:6" x14ac:dyDescent="0.3">
      <c r="B3280" t="s">
        <v>3374</v>
      </c>
    </row>
    <row r="3281" spans="2:4" x14ac:dyDescent="0.3">
      <c r="C3281" t="s">
        <v>2339</v>
      </c>
    </row>
    <row r="3282" spans="2:4" x14ac:dyDescent="0.3">
      <c r="B3282" t="s">
        <v>3376</v>
      </c>
      <c r="C3282" t="s">
        <v>1143</v>
      </c>
    </row>
    <row r="3283" spans="2:4" x14ac:dyDescent="0.3">
      <c r="C3283" t="s">
        <v>3340</v>
      </c>
    </row>
    <row r="3284" spans="2:4" x14ac:dyDescent="0.3">
      <c r="B3284" t="s">
        <v>3378</v>
      </c>
      <c r="C3284" t="s">
        <v>3339</v>
      </c>
    </row>
    <row r="3285" spans="2:4" x14ac:dyDescent="0.3">
      <c r="B3285" t="s">
        <v>1707</v>
      </c>
    </row>
    <row r="3287" spans="2:4" x14ac:dyDescent="0.3">
      <c r="B3287" t="s">
        <v>3379</v>
      </c>
      <c r="C3287" t="s">
        <v>3342</v>
      </c>
    </row>
    <row r="3288" spans="2:4" x14ac:dyDescent="0.3">
      <c r="B3288" t="s">
        <v>3380</v>
      </c>
      <c r="C3288" t="s">
        <v>3343</v>
      </c>
    </row>
    <row r="3289" spans="2:4" x14ac:dyDescent="0.3">
      <c r="B3289" t="s">
        <v>3381</v>
      </c>
      <c r="C3289" t="s">
        <v>3343</v>
      </c>
    </row>
    <row r="3290" spans="2:4" x14ac:dyDescent="0.3">
      <c r="B3290" t="s">
        <v>612</v>
      </c>
      <c r="C3290" t="s">
        <v>3343</v>
      </c>
    </row>
    <row r="3291" spans="2:4" x14ac:dyDescent="0.3">
      <c r="C3291" t="s">
        <v>3344</v>
      </c>
    </row>
    <row r="3292" spans="2:4" x14ac:dyDescent="0.3">
      <c r="D3292" t="s">
        <v>3345</v>
      </c>
    </row>
    <row r="3293" spans="2:4" x14ac:dyDescent="0.3">
      <c r="C3293" t="s">
        <v>3346</v>
      </c>
    </row>
    <row r="3295" spans="2:4" x14ac:dyDescent="0.3">
      <c r="C3295" t="s">
        <v>3348</v>
      </c>
    </row>
    <row r="3296" spans="2:4" x14ac:dyDescent="0.3">
      <c r="C3296" t="s">
        <v>3349</v>
      </c>
    </row>
    <row r="3297" spans="3:5" x14ac:dyDescent="0.3">
      <c r="C3297" t="s">
        <v>3350</v>
      </c>
    </row>
    <row r="3298" spans="3:5" x14ac:dyDescent="0.3">
      <c r="C3298" t="s">
        <v>3350</v>
      </c>
    </row>
    <row r="3299" spans="3:5" x14ac:dyDescent="0.3">
      <c r="C3299" t="s">
        <v>3350</v>
      </c>
    </row>
    <row r="3300" spans="3:5" x14ac:dyDescent="0.3">
      <c r="C3300" t="s">
        <v>3350</v>
      </c>
    </row>
    <row r="3301" spans="3:5" x14ac:dyDescent="0.3">
      <c r="D3301" t="s">
        <v>3350</v>
      </c>
    </row>
    <row r="3302" spans="3:5" x14ac:dyDescent="0.3">
      <c r="C3302" t="s">
        <v>3351</v>
      </c>
    </row>
    <row r="3303" spans="3:5" x14ac:dyDescent="0.3">
      <c r="C3303" t="s">
        <v>3352</v>
      </c>
    </row>
    <row r="3304" spans="3:5" x14ac:dyDescent="0.3">
      <c r="D3304" t="s">
        <v>3353</v>
      </c>
    </row>
    <row r="3305" spans="3:5" x14ac:dyDescent="0.3">
      <c r="E3305" t="s">
        <v>3354</v>
      </c>
    </row>
    <row r="3306" spans="3:5" x14ac:dyDescent="0.3">
      <c r="C3306" t="s">
        <v>3350</v>
      </c>
    </row>
    <row r="3307" spans="3:5" x14ac:dyDescent="0.3">
      <c r="C3307" t="s">
        <v>3350</v>
      </c>
    </row>
    <row r="3308" spans="3:5" x14ac:dyDescent="0.3">
      <c r="C3308" t="s">
        <v>3350</v>
      </c>
    </row>
    <row r="3309" spans="3:5" x14ac:dyDescent="0.3">
      <c r="C3309" t="s">
        <v>3350</v>
      </c>
    </row>
    <row r="3310" spans="3:5" x14ac:dyDescent="0.3">
      <c r="C3310" t="s">
        <v>1687</v>
      </c>
    </row>
    <row r="3311" spans="3:5" x14ac:dyDescent="0.3">
      <c r="C3311" t="s">
        <v>3355</v>
      </c>
    </row>
    <row r="3312" spans="3:5" x14ac:dyDescent="0.3">
      <c r="D3312" t="s">
        <v>3356</v>
      </c>
    </row>
    <row r="3313" spans="2:6" x14ac:dyDescent="0.3">
      <c r="D3313" t="s">
        <v>3356</v>
      </c>
    </row>
    <row r="3314" spans="2:6" x14ac:dyDescent="0.3">
      <c r="C3314" t="s">
        <v>3357</v>
      </c>
    </row>
    <row r="3315" spans="2:6" x14ac:dyDescent="0.3">
      <c r="D3315" t="s">
        <v>3358</v>
      </c>
    </row>
    <row r="3316" spans="2:6" x14ac:dyDescent="0.3">
      <c r="D3316" t="s">
        <v>3359</v>
      </c>
    </row>
    <row r="3317" spans="2:6" x14ac:dyDescent="0.3">
      <c r="E3317" t="s">
        <v>3360</v>
      </c>
    </row>
    <row r="3318" spans="2:6" x14ac:dyDescent="0.3">
      <c r="E3318" t="s">
        <v>1688</v>
      </c>
    </row>
    <row r="3319" spans="2:6" x14ac:dyDescent="0.3">
      <c r="F3319" t="s">
        <v>1688</v>
      </c>
    </row>
    <row r="3320" spans="2:6" x14ac:dyDescent="0.3">
      <c r="C3320" t="s">
        <v>3361</v>
      </c>
    </row>
    <row r="3321" spans="2:6" x14ac:dyDescent="0.3">
      <c r="C3321" t="s">
        <v>3362</v>
      </c>
    </row>
    <row r="3322" spans="2:6" x14ac:dyDescent="0.3">
      <c r="C3322" t="s">
        <v>1689</v>
      </c>
    </row>
    <row r="3324" spans="2:6" x14ac:dyDescent="0.3">
      <c r="C3324" t="s">
        <v>1691</v>
      </c>
    </row>
    <row r="3325" spans="2:6" x14ac:dyDescent="0.3">
      <c r="C3325" t="s">
        <v>1692</v>
      </c>
    </row>
    <row r="3326" spans="2:6" x14ac:dyDescent="0.3">
      <c r="C3326" t="s">
        <v>1693</v>
      </c>
    </row>
    <row r="3327" spans="2:6" x14ac:dyDescent="0.3">
      <c r="B3327" t="s">
        <v>613</v>
      </c>
      <c r="D3327" t="s">
        <v>1694</v>
      </c>
    </row>
    <row r="3328" spans="2:6" x14ac:dyDescent="0.3">
      <c r="C3328" t="s">
        <v>1695</v>
      </c>
    </row>
    <row r="3329" spans="2:5" x14ac:dyDescent="0.3">
      <c r="D3329" t="s">
        <v>1696</v>
      </c>
    </row>
    <row r="3330" spans="2:5" x14ac:dyDescent="0.3">
      <c r="B3330" t="s">
        <v>3399</v>
      </c>
      <c r="E3330" t="s">
        <v>1697</v>
      </c>
    </row>
    <row r="3331" spans="2:5" x14ac:dyDescent="0.3">
      <c r="B3331" t="s">
        <v>783</v>
      </c>
      <c r="C3331" t="s">
        <v>1698</v>
      </c>
    </row>
    <row r="3332" spans="2:5" x14ac:dyDescent="0.3">
      <c r="B3332" t="s">
        <v>2347</v>
      </c>
      <c r="C3332" t="s">
        <v>1699</v>
      </c>
    </row>
    <row r="3333" spans="2:5" x14ac:dyDescent="0.3">
      <c r="B3333" t="s">
        <v>1144</v>
      </c>
      <c r="D3333" t="s">
        <v>1699</v>
      </c>
    </row>
    <row r="3334" spans="2:5" x14ac:dyDescent="0.3">
      <c r="B3334" t="s">
        <v>614</v>
      </c>
      <c r="C3334" t="s">
        <v>2340</v>
      </c>
    </row>
    <row r="3335" spans="2:5" x14ac:dyDescent="0.3">
      <c r="C3335" t="s">
        <v>1703</v>
      </c>
    </row>
    <row r="3336" spans="2:5" x14ac:dyDescent="0.3">
      <c r="D3336" t="s">
        <v>1700</v>
      </c>
    </row>
    <row r="3337" spans="2:5" x14ac:dyDescent="0.3">
      <c r="E3337" t="s">
        <v>1701</v>
      </c>
    </row>
    <row r="3338" spans="2:5" x14ac:dyDescent="0.3">
      <c r="D3338" t="s">
        <v>1702</v>
      </c>
    </row>
    <row r="3339" spans="2:5" x14ac:dyDescent="0.3">
      <c r="D3339" t="s">
        <v>3363</v>
      </c>
    </row>
    <row r="3340" spans="2:5" x14ac:dyDescent="0.3">
      <c r="D3340" t="s">
        <v>1703</v>
      </c>
    </row>
    <row r="3341" spans="2:5" x14ac:dyDescent="0.3">
      <c r="D3341" t="s">
        <v>1703</v>
      </c>
    </row>
    <row r="3343" spans="2:5" x14ac:dyDescent="0.3">
      <c r="C3343" t="s">
        <v>1705</v>
      </c>
    </row>
    <row r="3344" spans="2:5" x14ac:dyDescent="0.3">
      <c r="D3344" t="s">
        <v>3364</v>
      </c>
    </row>
    <row r="3345" spans="2:4" x14ac:dyDescent="0.3">
      <c r="C3345" t="s">
        <v>3365</v>
      </c>
    </row>
    <row r="3346" spans="2:4" x14ac:dyDescent="0.3">
      <c r="C3346" t="s">
        <v>1912</v>
      </c>
    </row>
    <row r="3347" spans="2:4" x14ac:dyDescent="0.3">
      <c r="B3347" t="s">
        <v>615</v>
      </c>
      <c r="C3347" t="s">
        <v>3366</v>
      </c>
    </row>
    <row r="3349" spans="2:4" x14ac:dyDescent="0.3">
      <c r="C3349" t="s">
        <v>1705</v>
      </c>
    </row>
    <row r="3350" spans="2:4" x14ac:dyDescent="0.3">
      <c r="C3350" t="s">
        <v>1705</v>
      </c>
    </row>
    <row r="3351" spans="2:4" x14ac:dyDescent="0.3">
      <c r="D3351" t="s">
        <v>1705</v>
      </c>
    </row>
    <row r="3352" spans="2:4" x14ac:dyDescent="0.3">
      <c r="C3352" t="s">
        <v>1705</v>
      </c>
    </row>
    <row r="3354" spans="2:4" x14ac:dyDescent="0.3">
      <c r="C3354" t="s">
        <v>1706</v>
      </c>
    </row>
    <row r="3355" spans="2:4" x14ac:dyDescent="0.3">
      <c r="B3355" t="s">
        <v>616</v>
      </c>
      <c r="C3355" t="s">
        <v>2948</v>
      </c>
    </row>
    <row r="3356" spans="2:4" x14ac:dyDescent="0.3">
      <c r="D3356" t="s">
        <v>3369</v>
      </c>
    </row>
    <row r="3357" spans="2:4" x14ac:dyDescent="0.3">
      <c r="C3357" t="s">
        <v>3370</v>
      </c>
    </row>
    <row r="3358" spans="2:4" x14ac:dyDescent="0.3">
      <c r="C3358" t="s">
        <v>3371</v>
      </c>
    </row>
    <row r="3359" spans="2:4" x14ac:dyDescent="0.3">
      <c r="C3359" t="s">
        <v>3372</v>
      </c>
    </row>
    <row r="3360" spans="2:4" x14ac:dyDescent="0.3">
      <c r="C3360" t="s">
        <v>2951</v>
      </c>
    </row>
    <row r="3361" spans="3:4" x14ac:dyDescent="0.3">
      <c r="C3361" t="s">
        <v>2951</v>
      </c>
    </row>
    <row r="3362" spans="3:4" x14ac:dyDescent="0.3">
      <c r="D3362" t="s">
        <v>2951</v>
      </c>
    </row>
    <row r="3365" spans="3:4" x14ac:dyDescent="0.3">
      <c r="C3365" t="s">
        <v>3375</v>
      </c>
    </row>
    <row r="3367" spans="3:4" x14ac:dyDescent="0.3">
      <c r="C3367" t="s">
        <v>3377</v>
      </c>
    </row>
    <row r="3370" spans="3:4" x14ac:dyDescent="0.3">
      <c r="C3370" t="s">
        <v>1708</v>
      </c>
    </row>
    <row r="3375" spans="3:4" x14ac:dyDescent="0.3">
      <c r="C3375" t="s">
        <v>482</v>
      </c>
    </row>
    <row r="3376" spans="3:4" x14ac:dyDescent="0.3">
      <c r="D3376" t="s">
        <v>779</v>
      </c>
    </row>
    <row r="3377" spans="2:6" x14ac:dyDescent="0.3">
      <c r="E3377" t="s">
        <v>3382</v>
      </c>
    </row>
    <row r="3378" spans="2:6" x14ac:dyDescent="0.3">
      <c r="E3378" t="s">
        <v>3383</v>
      </c>
    </row>
    <row r="3379" spans="2:6" x14ac:dyDescent="0.3">
      <c r="F3379" t="s">
        <v>3384</v>
      </c>
    </row>
    <row r="3380" spans="2:6" x14ac:dyDescent="0.3">
      <c r="B3380" t="s">
        <v>617</v>
      </c>
      <c r="F3380" t="s">
        <v>3385</v>
      </c>
    </row>
    <row r="3381" spans="2:6" x14ac:dyDescent="0.3">
      <c r="F3381" t="s">
        <v>3386</v>
      </c>
    </row>
    <row r="3382" spans="2:6" x14ac:dyDescent="0.3">
      <c r="F3382" t="s">
        <v>3387</v>
      </c>
    </row>
    <row r="3383" spans="2:6" x14ac:dyDescent="0.3">
      <c r="E3383" t="s">
        <v>2345</v>
      </c>
    </row>
    <row r="3384" spans="2:6" x14ac:dyDescent="0.3">
      <c r="F3384" t="s">
        <v>3388</v>
      </c>
    </row>
    <row r="3385" spans="2:6" x14ac:dyDescent="0.3">
      <c r="F3385" t="s">
        <v>3389</v>
      </c>
    </row>
    <row r="3386" spans="2:6" x14ac:dyDescent="0.3">
      <c r="F3386" t="s">
        <v>2342</v>
      </c>
    </row>
    <row r="3387" spans="2:6" x14ac:dyDescent="0.3">
      <c r="B3387" t="s">
        <v>618</v>
      </c>
      <c r="F3387" t="s">
        <v>2343</v>
      </c>
    </row>
    <row r="3388" spans="2:6" x14ac:dyDescent="0.3">
      <c r="E3388" t="s">
        <v>2341</v>
      </c>
    </row>
    <row r="3389" spans="2:6" x14ac:dyDescent="0.3">
      <c r="F3389" t="s">
        <v>2342</v>
      </c>
    </row>
    <row r="3390" spans="2:6" x14ac:dyDescent="0.3">
      <c r="F3390" t="s">
        <v>2343</v>
      </c>
    </row>
    <row r="3391" spans="2:6" x14ac:dyDescent="0.3">
      <c r="D3391" t="s">
        <v>3390</v>
      </c>
    </row>
    <row r="3392" spans="2:6" x14ac:dyDescent="0.3">
      <c r="D3392" t="s">
        <v>780</v>
      </c>
    </row>
    <row r="3393" spans="3:5" x14ac:dyDescent="0.3">
      <c r="E3393" t="s">
        <v>1709</v>
      </c>
    </row>
    <row r="3394" spans="3:5" x14ac:dyDescent="0.3">
      <c r="E3394" t="s">
        <v>3391</v>
      </c>
    </row>
    <row r="3395" spans="3:5" x14ac:dyDescent="0.3">
      <c r="E3395" t="s">
        <v>3392</v>
      </c>
    </row>
    <row r="3396" spans="3:5" x14ac:dyDescent="0.3">
      <c r="D3396" t="s">
        <v>2344</v>
      </c>
    </row>
    <row r="3397" spans="3:5" x14ac:dyDescent="0.3">
      <c r="D3397" t="s">
        <v>3393</v>
      </c>
    </row>
    <row r="3398" spans="3:5" x14ac:dyDescent="0.3">
      <c r="D3398" t="s">
        <v>3394</v>
      </c>
    </row>
    <row r="3399" spans="3:5" x14ac:dyDescent="0.3">
      <c r="D3399" t="s">
        <v>868</v>
      </c>
    </row>
    <row r="3400" spans="3:5" x14ac:dyDescent="0.3">
      <c r="D3400" t="s">
        <v>781</v>
      </c>
    </row>
    <row r="3401" spans="3:5" x14ac:dyDescent="0.3">
      <c r="E3401" t="s">
        <v>2345</v>
      </c>
    </row>
    <row r="3402" spans="3:5" x14ac:dyDescent="0.3">
      <c r="E3402" t="s">
        <v>3383</v>
      </c>
    </row>
    <row r="3403" spans="3:5" x14ac:dyDescent="0.3">
      <c r="D3403" t="s">
        <v>3395</v>
      </c>
    </row>
    <row r="3404" spans="3:5" x14ac:dyDescent="0.3">
      <c r="C3404" t="s">
        <v>478</v>
      </c>
    </row>
    <row r="3405" spans="3:5" x14ac:dyDescent="0.3">
      <c r="D3405" t="s">
        <v>782</v>
      </c>
    </row>
    <row r="3406" spans="3:5" x14ac:dyDescent="0.3">
      <c r="E3406" t="s">
        <v>3396</v>
      </c>
    </row>
    <row r="3407" spans="3:5" x14ac:dyDescent="0.3">
      <c r="E3407" t="s">
        <v>3397</v>
      </c>
    </row>
    <row r="3408" spans="3:5" x14ac:dyDescent="0.3">
      <c r="C3408" t="s">
        <v>480</v>
      </c>
    </row>
    <row r="3409" spans="2:5" x14ac:dyDescent="0.3">
      <c r="D3409" t="s">
        <v>869</v>
      </c>
    </row>
    <row r="3410" spans="2:5" x14ac:dyDescent="0.3">
      <c r="D3410" t="s">
        <v>3398</v>
      </c>
    </row>
    <row r="3412" spans="2:5" x14ac:dyDescent="0.3">
      <c r="C3412" t="s">
        <v>484</v>
      </c>
    </row>
    <row r="3413" spans="2:5" x14ac:dyDescent="0.3">
      <c r="D3413" t="s">
        <v>2346</v>
      </c>
    </row>
    <row r="3414" spans="2:5" x14ac:dyDescent="0.3">
      <c r="B3414" t="s">
        <v>619</v>
      </c>
    </row>
    <row r="3419" spans="2:5" x14ac:dyDescent="0.3">
      <c r="C3419" t="s">
        <v>482</v>
      </c>
    </row>
    <row r="3420" spans="2:5" x14ac:dyDescent="0.3">
      <c r="D3420" t="s">
        <v>1145</v>
      </c>
    </row>
    <row r="3421" spans="2:5" x14ac:dyDescent="0.3">
      <c r="E3421" t="s">
        <v>1146</v>
      </c>
    </row>
    <row r="3422" spans="2:5" x14ac:dyDescent="0.3">
      <c r="D3422" t="s">
        <v>3400</v>
      </c>
    </row>
    <row r="3423" spans="2:5" x14ac:dyDescent="0.3">
      <c r="E3423" t="s">
        <v>3401</v>
      </c>
    </row>
    <row r="3424" spans="2:5" x14ac:dyDescent="0.3">
      <c r="E3424" t="s">
        <v>3402</v>
      </c>
    </row>
    <row r="3425" spans="2:5" x14ac:dyDescent="0.3">
      <c r="D3425" t="s">
        <v>1147</v>
      </c>
    </row>
    <row r="3426" spans="2:5" x14ac:dyDescent="0.3">
      <c r="D3426" t="s">
        <v>870</v>
      </c>
    </row>
    <row r="3427" spans="2:5" x14ac:dyDescent="0.3">
      <c r="D3427" t="s">
        <v>962</v>
      </c>
    </row>
    <row r="3428" spans="2:5" x14ac:dyDescent="0.3">
      <c r="D3428" t="s">
        <v>2348</v>
      </c>
    </row>
    <row r="3429" spans="2:5" x14ac:dyDescent="0.3">
      <c r="D3429" t="s">
        <v>2349</v>
      </c>
    </row>
    <row r="3430" spans="2:5" x14ac:dyDescent="0.3">
      <c r="E3430" t="s">
        <v>2350</v>
      </c>
    </row>
    <row r="3432" spans="2:5" x14ac:dyDescent="0.3">
      <c r="C3432" t="s">
        <v>486</v>
      </c>
    </row>
    <row r="3433" spans="2:5" x14ac:dyDescent="0.3">
      <c r="D3433" t="s">
        <v>2351</v>
      </c>
    </row>
    <row r="3434" spans="2:5" x14ac:dyDescent="0.3">
      <c r="E3434" t="s">
        <v>2352</v>
      </c>
    </row>
    <row r="3435" spans="2:5" x14ac:dyDescent="0.3">
      <c r="E3435" t="s">
        <v>1710</v>
      </c>
    </row>
    <row r="3436" spans="2:5" x14ac:dyDescent="0.3">
      <c r="D3436" t="s">
        <v>3403</v>
      </c>
    </row>
    <row r="3437" spans="2:5" x14ac:dyDescent="0.3">
      <c r="C3437" t="s">
        <v>482</v>
      </c>
    </row>
    <row r="3438" spans="2:5" x14ac:dyDescent="0.3">
      <c r="B3438" t="s">
        <v>620</v>
      </c>
      <c r="D3438" t="s">
        <v>3404</v>
      </c>
    </row>
    <row r="3439" spans="2:5" x14ac:dyDescent="0.3">
      <c r="B3439" t="s">
        <v>621</v>
      </c>
    </row>
    <row r="3440" spans="2:5" x14ac:dyDescent="0.3">
      <c r="C3440" t="s">
        <v>478</v>
      </c>
    </row>
    <row r="3441" spans="3:6" x14ac:dyDescent="0.3">
      <c r="D3441" t="s">
        <v>1913</v>
      </c>
    </row>
    <row r="3442" spans="3:6" x14ac:dyDescent="0.3">
      <c r="C3442" t="s">
        <v>480</v>
      </c>
    </row>
    <row r="3443" spans="3:6" x14ac:dyDescent="0.3">
      <c r="C3443" t="s">
        <v>1711</v>
      </c>
    </row>
    <row r="3444" spans="3:6" x14ac:dyDescent="0.3">
      <c r="C3444" t="s">
        <v>1403</v>
      </c>
    </row>
    <row r="3445" spans="3:6" x14ac:dyDescent="0.3">
      <c r="D3445" t="s">
        <v>1712</v>
      </c>
    </row>
    <row r="3446" spans="3:6" x14ac:dyDescent="0.3">
      <c r="E3446" t="s">
        <v>2353</v>
      </c>
    </row>
    <row r="3447" spans="3:6" x14ac:dyDescent="0.3">
      <c r="E3447" t="s">
        <v>1713</v>
      </c>
    </row>
    <row r="3448" spans="3:6" x14ac:dyDescent="0.3">
      <c r="E3448" t="s">
        <v>1914</v>
      </c>
    </row>
    <row r="3449" spans="3:6" x14ac:dyDescent="0.3">
      <c r="E3449" t="s">
        <v>1714</v>
      </c>
    </row>
    <row r="3450" spans="3:6" x14ac:dyDescent="0.3">
      <c r="C3450" t="s">
        <v>484</v>
      </c>
    </row>
    <row r="3451" spans="3:6" x14ac:dyDescent="0.3">
      <c r="D3451" t="s">
        <v>3405</v>
      </c>
    </row>
    <row r="3452" spans="3:6" x14ac:dyDescent="0.3">
      <c r="D3452" t="s">
        <v>2354</v>
      </c>
    </row>
    <row r="3453" spans="3:6" x14ac:dyDescent="0.3">
      <c r="E3453" t="s">
        <v>2355</v>
      </c>
    </row>
    <row r="3454" spans="3:6" x14ac:dyDescent="0.3">
      <c r="F3454" t="s">
        <v>2356</v>
      </c>
    </row>
    <row r="3455" spans="3:6" x14ac:dyDescent="0.3">
      <c r="D3455" t="s">
        <v>1715</v>
      </c>
    </row>
    <row r="3456" spans="3:6" x14ac:dyDescent="0.3">
      <c r="E3456" t="s">
        <v>1716</v>
      </c>
    </row>
    <row r="3457" spans="2:6" x14ac:dyDescent="0.3">
      <c r="E3457" t="s">
        <v>1716</v>
      </c>
    </row>
    <row r="3458" spans="2:6" x14ac:dyDescent="0.3">
      <c r="E3458" t="s">
        <v>1717</v>
      </c>
    </row>
    <row r="3459" spans="2:6" x14ac:dyDescent="0.3">
      <c r="E3459" t="s">
        <v>1717</v>
      </c>
    </row>
    <row r="3460" spans="2:6" x14ac:dyDescent="0.3">
      <c r="D3460" t="s">
        <v>3406</v>
      </c>
    </row>
    <row r="3461" spans="2:6" x14ac:dyDescent="0.3">
      <c r="E3461" t="s">
        <v>3407</v>
      </c>
    </row>
    <row r="3462" spans="2:6" x14ac:dyDescent="0.3">
      <c r="E3462" t="s">
        <v>3408</v>
      </c>
    </row>
    <row r="3463" spans="2:6" x14ac:dyDescent="0.3">
      <c r="F3463" t="s">
        <v>3409</v>
      </c>
    </row>
    <row r="3464" spans="2:6" x14ac:dyDescent="0.3">
      <c r="B3464" t="s">
        <v>784</v>
      </c>
    </row>
    <row r="3465" spans="2:6" x14ac:dyDescent="0.3">
      <c r="C3465" t="s">
        <v>484</v>
      </c>
    </row>
    <row r="3466" spans="2:6" x14ac:dyDescent="0.3">
      <c r="D3466" t="s">
        <v>2357</v>
      </c>
    </row>
    <row r="3467" spans="2:6" x14ac:dyDescent="0.3">
      <c r="E3467" t="s">
        <v>2358</v>
      </c>
    </row>
    <row r="3468" spans="2:6" x14ac:dyDescent="0.3">
      <c r="E3468" t="s">
        <v>2359</v>
      </c>
    </row>
    <row r="3469" spans="2:6" x14ac:dyDescent="0.3">
      <c r="E3469" t="s">
        <v>2360</v>
      </c>
    </row>
    <row r="3470" spans="2:6" x14ac:dyDescent="0.3">
      <c r="B3470" t="s">
        <v>622</v>
      </c>
      <c r="E3470" t="s">
        <v>2361</v>
      </c>
    </row>
    <row r="3472" spans="2:6" x14ac:dyDescent="0.3">
      <c r="C3472" t="s">
        <v>482</v>
      </c>
    </row>
    <row r="3473" spans="4:5" x14ac:dyDescent="0.3">
      <c r="D3473" t="s">
        <v>871</v>
      </c>
    </row>
    <row r="3474" spans="4:5" x14ac:dyDescent="0.3">
      <c r="E3474" t="s">
        <v>2362</v>
      </c>
    </row>
    <row r="3475" spans="4:5" x14ac:dyDescent="0.3">
      <c r="E3475" t="s">
        <v>2362</v>
      </c>
    </row>
    <row r="3476" spans="4:5" x14ac:dyDescent="0.3">
      <c r="D3476" t="s">
        <v>1148</v>
      </c>
    </row>
    <row r="3477" spans="4:5" x14ac:dyDescent="0.3">
      <c r="D3477" t="s">
        <v>3410</v>
      </c>
    </row>
    <row r="3478" spans="4:5" x14ac:dyDescent="0.3">
      <c r="D3478" t="s">
        <v>963</v>
      </c>
    </row>
    <row r="3479" spans="4:5" x14ac:dyDescent="0.3">
      <c r="D3479" t="s">
        <v>872</v>
      </c>
    </row>
    <row r="3480" spans="4:5" x14ac:dyDescent="0.3">
      <c r="E3480" t="s">
        <v>872</v>
      </c>
    </row>
    <row r="3481" spans="4:5" x14ac:dyDescent="0.3">
      <c r="E3481" t="s">
        <v>872</v>
      </c>
    </row>
    <row r="3482" spans="4:5" x14ac:dyDescent="0.3">
      <c r="E3482" t="s">
        <v>872</v>
      </c>
    </row>
    <row r="3483" spans="4:5" x14ac:dyDescent="0.3">
      <c r="E3483" t="s">
        <v>872</v>
      </c>
    </row>
    <row r="3484" spans="4:5" x14ac:dyDescent="0.3">
      <c r="E3484" t="s">
        <v>872</v>
      </c>
    </row>
    <row r="3485" spans="4:5" x14ac:dyDescent="0.3">
      <c r="D3485" t="s">
        <v>3411</v>
      </c>
    </row>
    <row r="3486" spans="4:5" x14ac:dyDescent="0.3">
      <c r="E3486" t="s">
        <v>873</v>
      </c>
    </row>
    <row r="3487" spans="4:5" x14ac:dyDescent="0.3">
      <c r="E3487" t="s">
        <v>964</v>
      </c>
    </row>
    <row r="3488" spans="4:5" x14ac:dyDescent="0.3">
      <c r="E3488" t="s">
        <v>3412</v>
      </c>
    </row>
    <row r="3489" spans="3:5" x14ac:dyDescent="0.3">
      <c r="D3489" t="s">
        <v>965</v>
      </c>
    </row>
    <row r="3490" spans="3:5" x14ac:dyDescent="0.3">
      <c r="E3490" t="s">
        <v>874</v>
      </c>
    </row>
    <row r="3491" spans="3:5" x14ac:dyDescent="0.3">
      <c r="E3491" t="s">
        <v>1718</v>
      </c>
    </row>
    <row r="3492" spans="3:5" x14ac:dyDescent="0.3">
      <c r="E3492" t="s">
        <v>1149</v>
      </c>
    </row>
    <row r="3493" spans="3:5" x14ac:dyDescent="0.3">
      <c r="E3493" t="s">
        <v>1149</v>
      </c>
    </row>
    <row r="3494" spans="3:5" x14ac:dyDescent="0.3">
      <c r="D3494" t="s">
        <v>875</v>
      </c>
    </row>
    <row r="3495" spans="3:5" x14ac:dyDescent="0.3">
      <c r="D3495" t="s">
        <v>1404</v>
      </c>
    </row>
    <row r="3496" spans="3:5" x14ac:dyDescent="0.3">
      <c r="D3496" t="s">
        <v>1404</v>
      </c>
    </row>
    <row r="3497" spans="3:5" x14ac:dyDescent="0.3">
      <c r="D3497" t="s">
        <v>1150</v>
      </c>
    </row>
    <row r="3499" spans="3:5" x14ac:dyDescent="0.3">
      <c r="C3499" t="s">
        <v>482</v>
      </c>
    </row>
    <row r="3500" spans="3:5" x14ac:dyDescent="0.3">
      <c r="D3500" t="s">
        <v>2363</v>
      </c>
    </row>
    <row r="3501" spans="3:5" x14ac:dyDescent="0.3">
      <c r="E3501" t="s">
        <v>2364</v>
      </c>
    </row>
    <row r="3502" spans="3:5" x14ac:dyDescent="0.3">
      <c r="D3502" t="s">
        <v>3413</v>
      </c>
    </row>
    <row r="3503" spans="3:5" x14ac:dyDescent="0.3">
      <c r="E3503" t="s">
        <v>3414</v>
      </c>
    </row>
    <row r="3504" spans="3:5" x14ac:dyDescent="0.3">
      <c r="E3504" t="s">
        <v>3415</v>
      </c>
    </row>
    <row r="3505" spans="2:6" x14ac:dyDescent="0.3">
      <c r="C3505" t="s">
        <v>478</v>
      </c>
    </row>
    <row r="3506" spans="2:6" x14ac:dyDescent="0.3">
      <c r="D3506" t="s">
        <v>2365</v>
      </c>
    </row>
    <row r="3507" spans="2:6" x14ac:dyDescent="0.3">
      <c r="E3507" t="s">
        <v>966</v>
      </c>
    </row>
    <row r="3508" spans="2:6" x14ac:dyDescent="0.3">
      <c r="E3508" t="s">
        <v>2366</v>
      </c>
    </row>
    <row r="3509" spans="2:6" x14ac:dyDescent="0.3">
      <c r="E3509" t="s">
        <v>2367</v>
      </c>
    </row>
    <row r="3510" spans="2:6" x14ac:dyDescent="0.3">
      <c r="E3510" t="s">
        <v>2368</v>
      </c>
    </row>
    <row r="3511" spans="2:6" x14ac:dyDescent="0.3">
      <c r="B3511" t="s">
        <v>3436</v>
      </c>
      <c r="E3511" t="s">
        <v>2365</v>
      </c>
    </row>
    <row r="3512" spans="2:6" x14ac:dyDescent="0.3">
      <c r="F3512" t="s">
        <v>2369</v>
      </c>
    </row>
    <row r="3513" spans="2:6" x14ac:dyDescent="0.3">
      <c r="E3513" t="s">
        <v>2365</v>
      </c>
    </row>
    <row r="3514" spans="2:6" x14ac:dyDescent="0.3">
      <c r="E3514" t="s">
        <v>2365</v>
      </c>
    </row>
    <row r="3515" spans="2:6" x14ac:dyDescent="0.3">
      <c r="C3515" t="s">
        <v>480</v>
      </c>
    </row>
    <row r="3516" spans="2:6" x14ac:dyDescent="0.3">
      <c r="B3516" t="s">
        <v>3439</v>
      </c>
      <c r="D3516" t="s">
        <v>3416</v>
      </c>
    </row>
    <row r="3517" spans="2:6" x14ac:dyDescent="0.3">
      <c r="E3517" t="s">
        <v>1405</v>
      </c>
    </row>
    <row r="3518" spans="2:6" x14ac:dyDescent="0.3">
      <c r="E3518" t="s">
        <v>1719</v>
      </c>
    </row>
    <row r="3519" spans="2:6" x14ac:dyDescent="0.3">
      <c r="E3519" t="s">
        <v>1406</v>
      </c>
    </row>
    <row r="3520" spans="2:6" x14ac:dyDescent="0.3">
      <c r="E3520" t="s">
        <v>1019</v>
      </c>
    </row>
    <row r="3521" spans="2:6" x14ac:dyDescent="0.3">
      <c r="E3521" t="s">
        <v>876</v>
      </c>
    </row>
    <row r="3524" spans="2:6" x14ac:dyDescent="0.3">
      <c r="C3524" t="s">
        <v>480</v>
      </c>
    </row>
    <row r="3525" spans="2:6" x14ac:dyDescent="0.3">
      <c r="D3525" t="s">
        <v>1151</v>
      </c>
    </row>
    <row r="3526" spans="2:6" x14ac:dyDescent="0.3">
      <c r="D3526" t="s">
        <v>2370</v>
      </c>
    </row>
    <row r="3527" spans="2:6" x14ac:dyDescent="0.3">
      <c r="D3527" t="s">
        <v>2371</v>
      </c>
    </row>
    <row r="3528" spans="2:6" x14ac:dyDescent="0.3">
      <c r="B3528" t="s">
        <v>1153</v>
      </c>
      <c r="E3528" t="s">
        <v>3417</v>
      </c>
    </row>
    <row r="3529" spans="2:6" x14ac:dyDescent="0.3">
      <c r="E3529" t="s">
        <v>2372</v>
      </c>
    </row>
    <row r="3530" spans="2:6" x14ac:dyDescent="0.3">
      <c r="F3530" t="s">
        <v>3418</v>
      </c>
    </row>
    <row r="3531" spans="2:6" x14ac:dyDescent="0.3">
      <c r="B3531" t="s">
        <v>623</v>
      </c>
      <c r="E3531" t="s">
        <v>2373</v>
      </c>
    </row>
    <row r="3532" spans="2:6" x14ac:dyDescent="0.3">
      <c r="E3532" t="s">
        <v>3419</v>
      </c>
    </row>
    <row r="3533" spans="2:6" x14ac:dyDescent="0.3">
      <c r="E3533" t="s">
        <v>3420</v>
      </c>
    </row>
    <row r="3534" spans="2:6" x14ac:dyDescent="0.3">
      <c r="E3534" t="s">
        <v>3421</v>
      </c>
    </row>
    <row r="3535" spans="2:6" x14ac:dyDescent="0.3">
      <c r="E3535" t="s">
        <v>3422</v>
      </c>
    </row>
    <row r="3536" spans="2:6" x14ac:dyDescent="0.3">
      <c r="F3536" t="s">
        <v>3423</v>
      </c>
    </row>
    <row r="3537" spans="2:7" x14ac:dyDescent="0.3">
      <c r="F3537" t="s">
        <v>3424</v>
      </c>
    </row>
    <row r="3538" spans="2:7" x14ac:dyDescent="0.3">
      <c r="E3538" t="s">
        <v>2371</v>
      </c>
    </row>
    <row r="3539" spans="2:7" x14ac:dyDescent="0.3">
      <c r="F3539" t="s">
        <v>2372</v>
      </c>
    </row>
    <row r="3540" spans="2:7" x14ac:dyDescent="0.3">
      <c r="F3540" t="s">
        <v>2373</v>
      </c>
    </row>
    <row r="3541" spans="2:7" x14ac:dyDescent="0.3">
      <c r="F3541" t="s">
        <v>2374</v>
      </c>
    </row>
    <row r="3542" spans="2:7" x14ac:dyDescent="0.3">
      <c r="G3542" t="s">
        <v>2375</v>
      </c>
    </row>
    <row r="3543" spans="2:7" x14ac:dyDescent="0.3">
      <c r="B3543" t="s">
        <v>624</v>
      </c>
      <c r="E3543" t="s">
        <v>2371</v>
      </c>
    </row>
    <row r="3544" spans="2:7" x14ac:dyDescent="0.3">
      <c r="B3544" t="s">
        <v>625</v>
      </c>
      <c r="E3544" t="s">
        <v>2371</v>
      </c>
    </row>
    <row r="3545" spans="2:7" x14ac:dyDescent="0.3">
      <c r="D3545" t="s">
        <v>3425</v>
      </c>
    </row>
    <row r="3546" spans="2:7" x14ac:dyDescent="0.3">
      <c r="C3546" t="s">
        <v>483</v>
      </c>
    </row>
    <row r="3547" spans="2:7" x14ac:dyDescent="0.3">
      <c r="D3547" t="s">
        <v>1020</v>
      </c>
    </row>
    <row r="3549" spans="2:7" x14ac:dyDescent="0.3">
      <c r="C3549" t="s">
        <v>1720</v>
      </c>
    </row>
    <row r="3550" spans="2:7" x14ac:dyDescent="0.3">
      <c r="C3550" t="s">
        <v>1721</v>
      </c>
    </row>
    <row r="3551" spans="2:7" x14ac:dyDescent="0.3">
      <c r="C3551" t="s">
        <v>1407</v>
      </c>
    </row>
    <row r="3552" spans="2:7" x14ac:dyDescent="0.3">
      <c r="C3552" t="s">
        <v>1915</v>
      </c>
    </row>
    <row r="3553" spans="2:5" x14ac:dyDescent="0.3">
      <c r="C3553" t="s">
        <v>1722</v>
      </c>
    </row>
    <row r="3555" spans="2:5" x14ac:dyDescent="0.3">
      <c r="C3555" t="s">
        <v>486</v>
      </c>
    </row>
    <row r="3556" spans="2:5" x14ac:dyDescent="0.3">
      <c r="D3556" t="s">
        <v>2376</v>
      </c>
    </row>
    <row r="3557" spans="2:5" x14ac:dyDescent="0.3">
      <c r="C3557" t="s">
        <v>482</v>
      </c>
    </row>
    <row r="3558" spans="2:5" x14ac:dyDescent="0.3">
      <c r="D3558" t="s">
        <v>3426</v>
      </c>
    </row>
    <row r="3559" spans="2:5" x14ac:dyDescent="0.3">
      <c r="E3559" t="s">
        <v>3427</v>
      </c>
    </row>
    <row r="3560" spans="2:5" x14ac:dyDescent="0.3">
      <c r="B3560" t="s">
        <v>626</v>
      </c>
      <c r="D3560" t="s">
        <v>3428</v>
      </c>
    </row>
    <row r="3561" spans="2:5" x14ac:dyDescent="0.3">
      <c r="D3561" t="s">
        <v>2377</v>
      </c>
    </row>
    <row r="3562" spans="2:5" x14ac:dyDescent="0.3">
      <c r="E3562" t="s">
        <v>3429</v>
      </c>
    </row>
    <row r="3563" spans="2:5" x14ac:dyDescent="0.3">
      <c r="E3563" t="s">
        <v>2378</v>
      </c>
    </row>
    <row r="3564" spans="2:5" x14ac:dyDescent="0.3">
      <c r="E3564" t="s">
        <v>2379</v>
      </c>
    </row>
    <row r="3565" spans="2:5" x14ac:dyDescent="0.3">
      <c r="B3565" t="s">
        <v>3456</v>
      </c>
      <c r="E3565" t="s">
        <v>2380</v>
      </c>
    </row>
    <row r="3566" spans="2:5" x14ac:dyDescent="0.3">
      <c r="E3566" t="s">
        <v>2381</v>
      </c>
    </row>
    <row r="3567" spans="2:5" x14ac:dyDescent="0.3">
      <c r="B3567" t="s">
        <v>627</v>
      </c>
      <c r="E3567" t="s">
        <v>2382</v>
      </c>
    </row>
    <row r="3568" spans="2:5" x14ac:dyDescent="0.3">
      <c r="E3568" t="s">
        <v>2383</v>
      </c>
    </row>
    <row r="3569" spans="2:6" x14ac:dyDescent="0.3">
      <c r="E3569" t="s">
        <v>3430</v>
      </c>
    </row>
    <row r="3570" spans="2:6" x14ac:dyDescent="0.3">
      <c r="E3570" t="s">
        <v>2384</v>
      </c>
    </row>
    <row r="3571" spans="2:6" x14ac:dyDescent="0.3">
      <c r="E3571" t="s">
        <v>2385</v>
      </c>
    </row>
    <row r="3572" spans="2:6" x14ac:dyDescent="0.3">
      <c r="E3572" t="s">
        <v>2386</v>
      </c>
    </row>
    <row r="3573" spans="2:6" x14ac:dyDescent="0.3">
      <c r="B3573" t="s">
        <v>1916</v>
      </c>
      <c r="E3573" t="s">
        <v>3431</v>
      </c>
    </row>
    <row r="3574" spans="2:6" x14ac:dyDescent="0.3">
      <c r="B3574" t="s">
        <v>2406</v>
      </c>
      <c r="E3574" t="s">
        <v>3432</v>
      </c>
    </row>
    <row r="3575" spans="2:6" x14ac:dyDescent="0.3">
      <c r="B3575" t="s">
        <v>1917</v>
      </c>
      <c r="E3575" t="s">
        <v>2387</v>
      </c>
    </row>
    <row r="3576" spans="2:6" x14ac:dyDescent="0.3">
      <c r="F3576" t="s">
        <v>2388</v>
      </c>
    </row>
    <row r="3577" spans="2:6" x14ac:dyDescent="0.3">
      <c r="E3577" t="s">
        <v>2389</v>
      </c>
    </row>
    <row r="3578" spans="2:6" x14ac:dyDescent="0.3">
      <c r="B3578" t="s">
        <v>1733</v>
      </c>
      <c r="D3578" t="s">
        <v>3433</v>
      </c>
    </row>
    <row r="3579" spans="2:6" x14ac:dyDescent="0.3">
      <c r="B3579" t="s">
        <v>1410</v>
      </c>
      <c r="D3579" t="s">
        <v>1152</v>
      </c>
    </row>
    <row r="3580" spans="2:6" x14ac:dyDescent="0.3">
      <c r="B3580" t="s">
        <v>1411</v>
      </c>
      <c r="C3580" t="s">
        <v>480</v>
      </c>
    </row>
    <row r="3581" spans="2:6" x14ac:dyDescent="0.3">
      <c r="D3581" t="s">
        <v>2390</v>
      </c>
    </row>
    <row r="3582" spans="2:6" x14ac:dyDescent="0.3">
      <c r="B3582" t="s">
        <v>628</v>
      </c>
      <c r="E3582" t="s">
        <v>2391</v>
      </c>
    </row>
    <row r="3583" spans="2:6" x14ac:dyDescent="0.3">
      <c r="E3583" t="s">
        <v>2392</v>
      </c>
    </row>
    <row r="3584" spans="2:6" x14ac:dyDescent="0.3">
      <c r="F3584" t="s">
        <v>2393</v>
      </c>
    </row>
    <row r="3585" spans="2:7" x14ac:dyDescent="0.3">
      <c r="G3585" t="s">
        <v>3434</v>
      </c>
    </row>
    <row r="3586" spans="2:7" x14ac:dyDescent="0.3">
      <c r="B3586" t="s">
        <v>629</v>
      </c>
      <c r="G3586" t="s">
        <v>2394</v>
      </c>
    </row>
    <row r="3587" spans="2:7" x14ac:dyDescent="0.3">
      <c r="G3587" t="s">
        <v>2395</v>
      </c>
    </row>
    <row r="3588" spans="2:7" x14ac:dyDescent="0.3">
      <c r="G3588" t="s">
        <v>2396</v>
      </c>
    </row>
    <row r="3589" spans="2:7" x14ac:dyDescent="0.3">
      <c r="E3589" t="s">
        <v>2397</v>
      </c>
    </row>
    <row r="3590" spans="2:7" x14ac:dyDescent="0.3">
      <c r="E3590" t="s">
        <v>2398</v>
      </c>
    </row>
    <row r="3591" spans="2:7" x14ac:dyDescent="0.3">
      <c r="F3591" t="s">
        <v>3435</v>
      </c>
    </row>
    <row r="3592" spans="2:7" x14ac:dyDescent="0.3">
      <c r="D3592" t="s">
        <v>2399</v>
      </c>
    </row>
    <row r="3593" spans="2:7" x14ac:dyDescent="0.3">
      <c r="C3593" t="s">
        <v>484</v>
      </c>
    </row>
    <row r="3594" spans="2:7" x14ac:dyDescent="0.3">
      <c r="D3594" t="s">
        <v>2400</v>
      </c>
    </row>
    <row r="3596" spans="2:7" x14ac:dyDescent="0.3">
      <c r="C3596" t="s">
        <v>3437</v>
      </c>
    </row>
    <row r="3597" spans="2:7" x14ac:dyDescent="0.3">
      <c r="C3597" t="s">
        <v>3438</v>
      </c>
    </row>
    <row r="3598" spans="2:7" x14ac:dyDescent="0.3">
      <c r="D3598" t="s">
        <v>3438</v>
      </c>
    </row>
    <row r="3599" spans="2:7" x14ac:dyDescent="0.3">
      <c r="C3599" t="s">
        <v>2401</v>
      </c>
    </row>
    <row r="3601" spans="2:4" x14ac:dyDescent="0.3">
      <c r="C3601" t="s">
        <v>3440</v>
      </c>
    </row>
    <row r="3602" spans="2:4" x14ac:dyDescent="0.3">
      <c r="C3602" t="s">
        <v>3441</v>
      </c>
    </row>
    <row r="3603" spans="2:4" x14ac:dyDescent="0.3">
      <c r="C3603" t="s">
        <v>3442</v>
      </c>
    </row>
    <row r="3604" spans="2:4" x14ac:dyDescent="0.3">
      <c r="B3604" t="s">
        <v>630</v>
      </c>
      <c r="D3604" t="s">
        <v>3443</v>
      </c>
    </row>
    <row r="3605" spans="2:4" x14ac:dyDescent="0.3">
      <c r="C3605" t="s">
        <v>1723</v>
      </c>
    </row>
    <row r="3606" spans="2:4" x14ac:dyDescent="0.3">
      <c r="C3606" t="s">
        <v>1724</v>
      </c>
    </row>
    <row r="3607" spans="2:4" x14ac:dyDescent="0.3">
      <c r="B3607" t="s">
        <v>631</v>
      </c>
      <c r="D3607" t="s">
        <v>1725</v>
      </c>
    </row>
    <row r="3608" spans="2:4" x14ac:dyDescent="0.3">
      <c r="C3608" t="s">
        <v>1726</v>
      </c>
    </row>
    <row r="3609" spans="2:4" x14ac:dyDescent="0.3">
      <c r="C3609" t="s">
        <v>1726</v>
      </c>
    </row>
    <row r="3610" spans="2:4" x14ac:dyDescent="0.3">
      <c r="D3610" t="s">
        <v>1727</v>
      </c>
    </row>
    <row r="3611" spans="2:4" x14ac:dyDescent="0.3">
      <c r="B3611" t="s">
        <v>2410</v>
      </c>
      <c r="C3611" t="s">
        <v>3444</v>
      </c>
    </row>
    <row r="3612" spans="2:4" x14ac:dyDescent="0.3">
      <c r="B3612" t="s">
        <v>1413</v>
      </c>
    </row>
    <row r="3613" spans="2:4" x14ac:dyDescent="0.3">
      <c r="C3613" t="s">
        <v>1154</v>
      </c>
    </row>
    <row r="3614" spans="2:4" x14ac:dyDescent="0.3">
      <c r="B3614" t="s">
        <v>3473</v>
      </c>
      <c r="C3614" t="s">
        <v>1154</v>
      </c>
    </row>
    <row r="3616" spans="2:4" x14ac:dyDescent="0.3">
      <c r="C3616" t="s">
        <v>480</v>
      </c>
    </row>
    <row r="3617" spans="2:6" x14ac:dyDescent="0.3">
      <c r="D3617" t="s">
        <v>3445</v>
      </c>
    </row>
    <row r="3618" spans="2:6" x14ac:dyDescent="0.3">
      <c r="E3618" t="s">
        <v>3446</v>
      </c>
    </row>
    <row r="3619" spans="2:6" x14ac:dyDescent="0.3">
      <c r="D3619" t="s">
        <v>3445</v>
      </c>
    </row>
    <row r="3620" spans="2:6" x14ac:dyDescent="0.3">
      <c r="B3620" t="s">
        <v>3474</v>
      </c>
      <c r="D3620" t="s">
        <v>3447</v>
      </c>
    </row>
    <row r="3621" spans="2:6" x14ac:dyDescent="0.3">
      <c r="B3621" t="s">
        <v>3475</v>
      </c>
      <c r="E3621" t="s">
        <v>3448</v>
      </c>
    </row>
    <row r="3622" spans="2:6" x14ac:dyDescent="0.3">
      <c r="B3622" t="s">
        <v>3476</v>
      </c>
      <c r="F3622" t="s">
        <v>3449</v>
      </c>
    </row>
    <row r="3623" spans="2:6" x14ac:dyDescent="0.3">
      <c r="D3623" t="s">
        <v>3450</v>
      </c>
    </row>
    <row r="3624" spans="2:6" x14ac:dyDescent="0.3">
      <c r="E3624" t="s">
        <v>3451</v>
      </c>
    </row>
    <row r="3625" spans="2:6" x14ac:dyDescent="0.3">
      <c r="E3625" t="s">
        <v>3452</v>
      </c>
    </row>
    <row r="3626" spans="2:6" x14ac:dyDescent="0.3">
      <c r="E3626" t="s">
        <v>3453</v>
      </c>
    </row>
    <row r="3627" spans="2:6" x14ac:dyDescent="0.3">
      <c r="B3627" t="s">
        <v>3478</v>
      </c>
    </row>
    <row r="3628" spans="2:6" x14ac:dyDescent="0.3">
      <c r="B3628" t="s">
        <v>3479</v>
      </c>
    </row>
    <row r="3629" spans="2:6" x14ac:dyDescent="0.3">
      <c r="B3629" t="s">
        <v>3480</v>
      </c>
      <c r="C3629" t="s">
        <v>479</v>
      </c>
    </row>
    <row r="3630" spans="2:6" x14ac:dyDescent="0.3">
      <c r="B3630" t="s">
        <v>3481</v>
      </c>
      <c r="D3630" t="s">
        <v>3454</v>
      </c>
    </row>
    <row r="3631" spans="2:6" x14ac:dyDescent="0.3">
      <c r="B3631" t="s">
        <v>3482</v>
      </c>
      <c r="D3631" t="s">
        <v>3455</v>
      </c>
    </row>
    <row r="3632" spans="2:6" x14ac:dyDescent="0.3">
      <c r="B3632" t="s">
        <v>3483</v>
      </c>
      <c r="C3632" t="s">
        <v>486</v>
      </c>
    </row>
    <row r="3633" spans="2:5" x14ac:dyDescent="0.3">
      <c r="B3633" t="s">
        <v>3484</v>
      </c>
      <c r="D3633" t="s">
        <v>1728</v>
      </c>
    </row>
    <row r="3634" spans="2:5" x14ac:dyDescent="0.3">
      <c r="C3634" t="s">
        <v>480</v>
      </c>
    </row>
    <row r="3635" spans="2:5" x14ac:dyDescent="0.3">
      <c r="B3635" t="s">
        <v>2411</v>
      </c>
      <c r="D3635" t="s">
        <v>1729</v>
      </c>
    </row>
    <row r="3636" spans="2:5" x14ac:dyDescent="0.3">
      <c r="B3636" t="s">
        <v>3485</v>
      </c>
      <c r="D3636" t="s">
        <v>1730</v>
      </c>
    </row>
    <row r="3637" spans="2:5" x14ac:dyDescent="0.3">
      <c r="B3637" t="s">
        <v>877</v>
      </c>
      <c r="D3637" t="s">
        <v>785</v>
      </c>
    </row>
    <row r="3638" spans="2:5" x14ac:dyDescent="0.3">
      <c r="B3638" t="s">
        <v>2412</v>
      </c>
      <c r="E3638" t="s">
        <v>1408</v>
      </c>
    </row>
    <row r="3639" spans="2:5" x14ac:dyDescent="0.3">
      <c r="B3639" t="s">
        <v>1734</v>
      </c>
      <c r="E3639" t="s">
        <v>1731</v>
      </c>
    </row>
    <row r="3640" spans="2:5" x14ac:dyDescent="0.3">
      <c r="D3640" t="s">
        <v>1409</v>
      </c>
    </row>
    <row r="3641" spans="2:5" x14ac:dyDescent="0.3">
      <c r="C3641" t="s">
        <v>484</v>
      </c>
    </row>
    <row r="3642" spans="2:5" x14ac:dyDescent="0.3">
      <c r="D3642" t="s">
        <v>2402</v>
      </c>
    </row>
    <row r="3643" spans="2:5" x14ac:dyDescent="0.3">
      <c r="D3643" t="s">
        <v>2403</v>
      </c>
    </row>
    <row r="3645" spans="2:5" x14ac:dyDescent="0.3">
      <c r="C3645" t="s">
        <v>486</v>
      </c>
    </row>
    <row r="3646" spans="2:5" x14ac:dyDescent="0.3">
      <c r="D3646" t="s">
        <v>1732</v>
      </c>
    </row>
    <row r="3647" spans="2:5" x14ac:dyDescent="0.3">
      <c r="C3647" t="s">
        <v>484</v>
      </c>
    </row>
    <row r="3648" spans="2:5" x14ac:dyDescent="0.3">
      <c r="D3648" t="s">
        <v>2404</v>
      </c>
    </row>
    <row r="3650" spans="2:5" x14ac:dyDescent="0.3">
      <c r="C3650" t="s">
        <v>2405</v>
      </c>
    </row>
    <row r="3652" spans="2:5" x14ac:dyDescent="0.3">
      <c r="C3652" t="s">
        <v>486</v>
      </c>
    </row>
    <row r="3653" spans="2:5" x14ac:dyDescent="0.3">
      <c r="D3653" t="s">
        <v>3457</v>
      </c>
    </row>
    <row r="3654" spans="2:5" x14ac:dyDescent="0.3">
      <c r="B3654" t="s">
        <v>453</v>
      </c>
      <c r="C3654" t="s">
        <v>484</v>
      </c>
    </row>
    <row r="3655" spans="2:5" x14ac:dyDescent="0.3">
      <c r="D3655" t="s">
        <v>3458</v>
      </c>
    </row>
    <row r="3656" spans="2:5" x14ac:dyDescent="0.3">
      <c r="E3656" t="s">
        <v>3459</v>
      </c>
    </row>
    <row r="3660" spans="2:5" x14ac:dyDescent="0.3">
      <c r="C3660" t="s">
        <v>1918</v>
      </c>
    </row>
    <row r="3661" spans="2:5" x14ac:dyDescent="0.3">
      <c r="C3661" t="s">
        <v>1919</v>
      </c>
    </row>
    <row r="3665" spans="3:6" x14ac:dyDescent="0.3">
      <c r="C3665" t="s">
        <v>1412</v>
      </c>
    </row>
    <row r="3667" spans="3:6" x14ac:dyDescent="0.3">
      <c r="C3667" t="s">
        <v>483</v>
      </c>
    </row>
    <row r="3668" spans="3:6" x14ac:dyDescent="0.3">
      <c r="D3668" t="s">
        <v>3460</v>
      </c>
    </row>
    <row r="3669" spans="3:6" x14ac:dyDescent="0.3">
      <c r="E3669" t="s">
        <v>967</v>
      </c>
    </row>
    <row r="3671" spans="3:6" x14ac:dyDescent="0.3">
      <c r="C3671" t="s">
        <v>479</v>
      </c>
    </row>
    <row r="3672" spans="3:6" x14ac:dyDescent="0.3">
      <c r="D3672" t="s">
        <v>3461</v>
      </c>
    </row>
    <row r="3673" spans="3:6" x14ac:dyDescent="0.3">
      <c r="E3673" t="s">
        <v>3462</v>
      </c>
    </row>
    <row r="3674" spans="3:6" x14ac:dyDescent="0.3">
      <c r="F3674" t="s">
        <v>3463</v>
      </c>
    </row>
    <row r="3675" spans="3:6" x14ac:dyDescent="0.3">
      <c r="D3675" t="s">
        <v>3464</v>
      </c>
    </row>
    <row r="3676" spans="3:6" x14ac:dyDescent="0.3">
      <c r="E3676" t="s">
        <v>3465</v>
      </c>
    </row>
    <row r="3677" spans="3:6" x14ac:dyDescent="0.3">
      <c r="F3677" t="s">
        <v>3466</v>
      </c>
    </row>
    <row r="3678" spans="3:6" x14ac:dyDescent="0.3">
      <c r="F3678" t="s">
        <v>3467</v>
      </c>
    </row>
    <row r="3679" spans="3:6" x14ac:dyDescent="0.3">
      <c r="E3679" t="s">
        <v>3468</v>
      </c>
    </row>
    <row r="3680" spans="3:6" x14ac:dyDescent="0.3">
      <c r="E3680" t="s">
        <v>3469</v>
      </c>
    </row>
    <row r="3681" spans="2:5" x14ac:dyDescent="0.3">
      <c r="D3681" t="s">
        <v>786</v>
      </c>
    </row>
    <row r="3682" spans="2:5" x14ac:dyDescent="0.3">
      <c r="E3682" t="s">
        <v>1920</v>
      </c>
    </row>
    <row r="3683" spans="2:5" x14ac:dyDescent="0.3">
      <c r="E3683" t="s">
        <v>3470</v>
      </c>
    </row>
    <row r="3684" spans="2:5" x14ac:dyDescent="0.3">
      <c r="E3684" t="s">
        <v>3471</v>
      </c>
    </row>
    <row r="3685" spans="2:5" x14ac:dyDescent="0.3">
      <c r="C3685" t="s">
        <v>484</v>
      </c>
    </row>
    <row r="3686" spans="2:5" x14ac:dyDescent="0.3">
      <c r="D3686" t="s">
        <v>2407</v>
      </c>
    </row>
    <row r="3687" spans="2:5" x14ac:dyDescent="0.3">
      <c r="E3687" t="s">
        <v>2408</v>
      </c>
    </row>
    <row r="3689" spans="2:5" x14ac:dyDescent="0.3">
      <c r="B3689" t="s">
        <v>2077</v>
      </c>
      <c r="C3689" t="s">
        <v>484</v>
      </c>
    </row>
    <row r="3690" spans="2:5" x14ac:dyDescent="0.3">
      <c r="B3690" t="s">
        <v>2416</v>
      </c>
      <c r="D3690" t="s">
        <v>2409</v>
      </c>
    </row>
    <row r="3691" spans="2:5" x14ac:dyDescent="0.3">
      <c r="B3691" t="s">
        <v>1417</v>
      </c>
    </row>
    <row r="3692" spans="2:5" x14ac:dyDescent="0.3">
      <c r="C3692" t="s">
        <v>480</v>
      </c>
    </row>
    <row r="3693" spans="2:5" x14ac:dyDescent="0.3">
      <c r="B3693" t="s">
        <v>3506</v>
      </c>
      <c r="D3693" t="s">
        <v>1155</v>
      </c>
    </row>
    <row r="3694" spans="2:5" x14ac:dyDescent="0.3">
      <c r="B3694" t="s">
        <v>1158</v>
      </c>
      <c r="E3694" t="s">
        <v>3472</v>
      </c>
    </row>
    <row r="3695" spans="2:5" x14ac:dyDescent="0.3">
      <c r="B3695" t="s">
        <v>3507</v>
      </c>
    </row>
    <row r="3696" spans="2:5" x14ac:dyDescent="0.3">
      <c r="B3696" t="s">
        <v>1419</v>
      </c>
    </row>
    <row r="3697" spans="2:3" x14ac:dyDescent="0.3">
      <c r="B3697" t="s">
        <v>632</v>
      </c>
      <c r="C3697" t="s">
        <v>1413</v>
      </c>
    </row>
    <row r="3698" spans="2:3" x14ac:dyDescent="0.3">
      <c r="B3698" t="s">
        <v>881</v>
      </c>
    </row>
    <row r="3699" spans="2:3" x14ac:dyDescent="0.3">
      <c r="B3699" t="s">
        <v>881</v>
      </c>
      <c r="C3699" t="s">
        <v>3473</v>
      </c>
    </row>
    <row r="3700" spans="2:3" x14ac:dyDescent="0.3">
      <c r="B3700" t="s">
        <v>1159</v>
      </c>
      <c r="C3700" t="s">
        <v>3473</v>
      </c>
    </row>
    <row r="3701" spans="2:3" x14ac:dyDescent="0.3">
      <c r="B3701" t="s">
        <v>633</v>
      </c>
      <c r="C3701" t="s">
        <v>3473</v>
      </c>
    </row>
    <row r="3702" spans="2:3" x14ac:dyDescent="0.3">
      <c r="C3702" t="s">
        <v>3473</v>
      </c>
    </row>
    <row r="3703" spans="2:3" x14ac:dyDescent="0.3">
      <c r="C3703" t="s">
        <v>3473</v>
      </c>
    </row>
    <row r="3704" spans="2:3" x14ac:dyDescent="0.3">
      <c r="B3704" t="s">
        <v>3508</v>
      </c>
    </row>
    <row r="3707" spans="2:3" x14ac:dyDescent="0.3">
      <c r="C3707" t="s">
        <v>3476</v>
      </c>
    </row>
    <row r="3708" spans="2:3" x14ac:dyDescent="0.3">
      <c r="B3708" t="s">
        <v>2418</v>
      </c>
      <c r="C3708" t="s">
        <v>3476</v>
      </c>
    </row>
    <row r="3709" spans="2:3" x14ac:dyDescent="0.3">
      <c r="B3709" t="s">
        <v>634</v>
      </c>
      <c r="C3709" t="s">
        <v>3476</v>
      </c>
    </row>
    <row r="3710" spans="2:3" x14ac:dyDescent="0.3">
      <c r="C3710" t="s">
        <v>3477</v>
      </c>
    </row>
    <row r="3712" spans="2:3" x14ac:dyDescent="0.3">
      <c r="B3712" t="s">
        <v>882</v>
      </c>
    </row>
    <row r="3713" spans="2:4" x14ac:dyDescent="0.3">
      <c r="B3713" t="s">
        <v>635</v>
      </c>
    </row>
    <row r="3718" spans="2:4" x14ac:dyDescent="0.3">
      <c r="B3718" t="s">
        <v>636</v>
      </c>
      <c r="C3718" t="s">
        <v>2955</v>
      </c>
    </row>
    <row r="3724" spans="2:4" x14ac:dyDescent="0.3">
      <c r="C3724" t="s">
        <v>1735</v>
      </c>
    </row>
    <row r="3725" spans="2:4" x14ac:dyDescent="0.3">
      <c r="D3725" t="s">
        <v>1736</v>
      </c>
    </row>
    <row r="3726" spans="2:4" x14ac:dyDescent="0.3">
      <c r="C3726" t="s">
        <v>1921</v>
      </c>
    </row>
    <row r="3727" spans="2:4" x14ac:dyDescent="0.3">
      <c r="D3727" t="s">
        <v>3486</v>
      </c>
    </row>
    <row r="3728" spans="2:4" x14ac:dyDescent="0.3">
      <c r="C3728" t="s">
        <v>1737</v>
      </c>
    </row>
    <row r="3729" spans="3:6" x14ac:dyDescent="0.3">
      <c r="D3729" t="s">
        <v>1737</v>
      </c>
    </row>
    <row r="3730" spans="3:6" x14ac:dyDescent="0.3">
      <c r="D3730" t="s">
        <v>2413</v>
      </c>
    </row>
    <row r="3731" spans="3:6" x14ac:dyDescent="0.3">
      <c r="C3731" t="s">
        <v>2414</v>
      </c>
    </row>
    <row r="3732" spans="3:6" x14ac:dyDescent="0.3">
      <c r="D3732" t="s">
        <v>3487</v>
      </c>
    </row>
    <row r="3733" spans="3:6" x14ac:dyDescent="0.3">
      <c r="C3733" t="s">
        <v>3488</v>
      </c>
    </row>
    <row r="3734" spans="3:6" x14ac:dyDescent="0.3">
      <c r="C3734" t="s">
        <v>2415</v>
      </c>
    </row>
    <row r="3735" spans="3:6" x14ac:dyDescent="0.3">
      <c r="C3735" t="s">
        <v>1738</v>
      </c>
    </row>
    <row r="3736" spans="3:6" x14ac:dyDescent="0.3">
      <c r="C3736" t="s">
        <v>1922</v>
      </c>
    </row>
    <row r="3737" spans="3:6" x14ac:dyDescent="0.3">
      <c r="D3737" t="s">
        <v>1923</v>
      </c>
    </row>
    <row r="3739" spans="3:6" x14ac:dyDescent="0.3">
      <c r="C3739" t="s">
        <v>480</v>
      </c>
    </row>
    <row r="3740" spans="3:6" x14ac:dyDescent="0.3">
      <c r="D3740" t="s">
        <v>3489</v>
      </c>
    </row>
    <row r="3741" spans="3:6" x14ac:dyDescent="0.3">
      <c r="E3741" t="s">
        <v>1021</v>
      </c>
    </row>
    <row r="3742" spans="3:6" x14ac:dyDescent="0.3">
      <c r="E3742" t="s">
        <v>3490</v>
      </c>
    </row>
    <row r="3743" spans="3:6" x14ac:dyDescent="0.3">
      <c r="E3743" t="s">
        <v>1739</v>
      </c>
    </row>
    <row r="3744" spans="3:6" x14ac:dyDescent="0.3">
      <c r="F3744" t="s">
        <v>1414</v>
      </c>
    </row>
    <row r="3745" spans="3:6" x14ac:dyDescent="0.3">
      <c r="F3745" t="s">
        <v>1415</v>
      </c>
    </row>
    <row r="3746" spans="3:6" x14ac:dyDescent="0.3">
      <c r="F3746" t="s">
        <v>1416</v>
      </c>
    </row>
    <row r="3747" spans="3:6" x14ac:dyDescent="0.3">
      <c r="D3747" t="s">
        <v>1022</v>
      </c>
    </row>
    <row r="3748" spans="3:6" x14ac:dyDescent="0.3">
      <c r="D3748" t="s">
        <v>878</v>
      </c>
    </row>
    <row r="3749" spans="3:6" x14ac:dyDescent="0.3">
      <c r="C3749" t="s">
        <v>483</v>
      </c>
    </row>
    <row r="3750" spans="3:6" x14ac:dyDescent="0.3">
      <c r="D3750" t="s">
        <v>1156</v>
      </c>
    </row>
    <row r="3751" spans="3:6" x14ac:dyDescent="0.3">
      <c r="E3751" t="s">
        <v>3491</v>
      </c>
    </row>
    <row r="3752" spans="3:6" x14ac:dyDescent="0.3">
      <c r="E3752" t="s">
        <v>3492</v>
      </c>
    </row>
    <row r="3753" spans="3:6" x14ac:dyDescent="0.3">
      <c r="E3753" t="s">
        <v>3493</v>
      </c>
    </row>
    <row r="3754" spans="3:6" x14ac:dyDescent="0.3">
      <c r="E3754" t="s">
        <v>3494</v>
      </c>
    </row>
    <row r="3755" spans="3:6" x14ac:dyDescent="0.3">
      <c r="E3755" t="s">
        <v>3495</v>
      </c>
    </row>
    <row r="3756" spans="3:6" x14ac:dyDescent="0.3">
      <c r="E3756" t="s">
        <v>3496</v>
      </c>
    </row>
    <row r="3757" spans="3:6" x14ac:dyDescent="0.3">
      <c r="E3757" t="s">
        <v>3497</v>
      </c>
    </row>
    <row r="3758" spans="3:6" x14ac:dyDescent="0.3">
      <c r="E3758" t="s">
        <v>3498</v>
      </c>
    </row>
    <row r="3759" spans="3:6" x14ac:dyDescent="0.3">
      <c r="E3759" t="s">
        <v>3499</v>
      </c>
    </row>
    <row r="3760" spans="3:6" x14ac:dyDescent="0.3">
      <c r="E3760" t="s">
        <v>3500</v>
      </c>
    </row>
    <row r="3761" spans="3:6" x14ac:dyDescent="0.3">
      <c r="E3761" t="s">
        <v>1156</v>
      </c>
    </row>
    <row r="3762" spans="3:6" x14ac:dyDescent="0.3">
      <c r="F3762" t="s">
        <v>1157</v>
      </c>
    </row>
    <row r="3763" spans="3:6" x14ac:dyDescent="0.3">
      <c r="E3763" t="s">
        <v>1156</v>
      </c>
    </row>
    <row r="3764" spans="3:6" x14ac:dyDescent="0.3">
      <c r="F3764" t="s">
        <v>3501</v>
      </c>
    </row>
    <row r="3765" spans="3:6" x14ac:dyDescent="0.3">
      <c r="F3765" t="s">
        <v>3502</v>
      </c>
    </row>
    <row r="3766" spans="3:6" x14ac:dyDescent="0.3">
      <c r="E3766" t="s">
        <v>879</v>
      </c>
    </row>
    <row r="3767" spans="3:6" x14ac:dyDescent="0.3">
      <c r="F3767" t="s">
        <v>880</v>
      </c>
    </row>
    <row r="3768" spans="3:6" x14ac:dyDescent="0.3">
      <c r="D3768" t="s">
        <v>1156</v>
      </c>
    </row>
    <row r="3769" spans="3:6" x14ac:dyDescent="0.3">
      <c r="D3769" t="s">
        <v>3503</v>
      </c>
    </row>
    <row r="3770" spans="3:6" x14ac:dyDescent="0.3">
      <c r="E3770" t="s">
        <v>3504</v>
      </c>
    </row>
    <row r="3771" spans="3:6" x14ac:dyDescent="0.3">
      <c r="D3771" t="s">
        <v>1924</v>
      </c>
    </row>
    <row r="3772" spans="3:6" x14ac:dyDescent="0.3">
      <c r="D3772" t="s">
        <v>3505</v>
      </c>
    </row>
    <row r="3776" spans="3:6" x14ac:dyDescent="0.3">
      <c r="C3776" t="s">
        <v>1418</v>
      </c>
    </row>
    <row r="3786" spans="3:4" x14ac:dyDescent="0.3">
      <c r="C3786" t="s">
        <v>478</v>
      </c>
    </row>
    <row r="3787" spans="3:4" x14ac:dyDescent="0.3">
      <c r="D3787" t="s">
        <v>2417</v>
      </c>
    </row>
    <row r="3789" spans="3:4" x14ac:dyDescent="0.3">
      <c r="C3789" t="s">
        <v>1925</v>
      </c>
    </row>
    <row r="3790" spans="3:4" x14ac:dyDescent="0.3">
      <c r="C3790" t="s">
        <v>3509</v>
      </c>
    </row>
    <row r="3791" spans="3:4" x14ac:dyDescent="0.3">
      <c r="C3791" t="s">
        <v>1926</v>
      </c>
    </row>
    <row r="3794" spans="3:5" x14ac:dyDescent="0.3">
      <c r="C3794" t="s">
        <v>478</v>
      </c>
    </row>
    <row r="3795" spans="3:5" x14ac:dyDescent="0.3">
      <c r="D3795" t="s">
        <v>1740</v>
      </c>
    </row>
    <row r="3798" spans="3:5" x14ac:dyDescent="0.3">
      <c r="C3798" t="s">
        <v>480</v>
      </c>
    </row>
    <row r="3799" spans="3:5" x14ac:dyDescent="0.3">
      <c r="D3799" t="s">
        <v>1420</v>
      </c>
    </row>
    <row r="3800" spans="3:5" x14ac:dyDescent="0.3">
      <c r="E3800" t="s">
        <v>1421</v>
      </c>
    </row>
    <row r="3801" spans="3:5" x14ac:dyDescent="0.3">
      <c r="E3801" t="s">
        <v>1421</v>
      </c>
    </row>
    <row r="3803" spans="3:5" x14ac:dyDescent="0.3">
      <c r="C3803" t="s">
        <v>486</v>
      </c>
    </row>
    <row r="3804" spans="3:5" x14ac:dyDescent="0.3">
      <c r="D3804" t="s">
        <v>1741</v>
      </c>
    </row>
    <row r="3805" spans="3:5" x14ac:dyDescent="0.3">
      <c r="E3805" t="s">
        <v>1742</v>
      </c>
    </row>
    <row r="3806" spans="3:5" x14ac:dyDescent="0.3">
      <c r="E3806" t="s">
        <v>1742</v>
      </c>
    </row>
    <row r="3807" spans="3:5" x14ac:dyDescent="0.3">
      <c r="C3807" t="s">
        <v>482</v>
      </c>
    </row>
    <row r="3808" spans="3:5" x14ac:dyDescent="0.3">
      <c r="D3808" t="s">
        <v>2419</v>
      </c>
    </row>
    <row r="3809" spans="2:5" x14ac:dyDescent="0.3">
      <c r="D3809" t="s">
        <v>2420</v>
      </c>
    </row>
    <row r="3810" spans="2:5" x14ac:dyDescent="0.3">
      <c r="D3810" t="s">
        <v>2421</v>
      </c>
    </row>
    <row r="3811" spans="2:5" x14ac:dyDescent="0.3">
      <c r="D3811" t="s">
        <v>2422</v>
      </c>
    </row>
    <row r="3812" spans="2:5" x14ac:dyDescent="0.3">
      <c r="D3812" t="s">
        <v>2423</v>
      </c>
    </row>
    <row r="3813" spans="2:5" x14ac:dyDescent="0.3">
      <c r="E3813" t="s">
        <v>2424</v>
      </c>
    </row>
    <row r="3814" spans="2:5" x14ac:dyDescent="0.3">
      <c r="D3814" t="s">
        <v>3510</v>
      </c>
    </row>
    <row r="3815" spans="2:5" x14ac:dyDescent="0.3">
      <c r="D3815" t="s">
        <v>2425</v>
      </c>
    </row>
    <row r="3816" spans="2:5" x14ac:dyDescent="0.3">
      <c r="E3816" t="s">
        <v>3511</v>
      </c>
    </row>
    <row r="3817" spans="2:5" x14ac:dyDescent="0.3">
      <c r="E3817" t="s">
        <v>2426</v>
      </c>
    </row>
    <row r="3818" spans="2:5" x14ac:dyDescent="0.3">
      <c r="E3818" t="s">
        <v>2427</v>
      </c>
    </row>
    <row r="3819" spans="2:5" x14ac:dyDescent="0.3">
      <c r="B3819" t="s">
        <v>637</v>
      </c>
      <c r="E3819" t="s">
        <v>2424</v>
      </c>
    </row>
    <row r="3820" spans="2:5" x14ac:dyDescent="0.3">
      <c r="E3820" t="s">
        <v>2428</v>
      </c>
    </row>
    <row r="3821" spans="2:5" x14ac:dyDescent="0.3">
      <c r="E3821" t="s">
        <v>2429</v>
      </c>
    </row>
    <row r="3822" spans="2:5" x14ac:dyDescent="0.3">
      <c r="D3822" t="s">
        <v>1743</v>
      </c>
    </row>
    <row r="3823" spans="2:5" x14ac:dyDescent="0.3">
      <c r="B3823" t="s">
        <v>1931</v>
      </c>
      <c r="E3823" t="s">
        <v>1744</v>
      </c>
    </row>
    <row r="3824" spans="2:5" x14ac:dyDescent="0.3">
      <c r="B3824" t="s">
        <v>3527</v>
      </c>
      <c r="E3824" t="s">
        <v>1745</v>
      </c>
    </row>
    <row r="3825" spans="2:7" x14ac:dyDescent="0.3">
      <c r="B3825" t="s">
        <v>638</v>
      </c>
      <c r="E3825" t="s">
        <v>3512</v>
      </c>
    </row>
    <row r="3826" spans="2:7" x14ac:dyDescent="0.3">
      <c r="B3826" t="s">
        <v>1753</v>
      </c>
      <c r="E3826" t="s">
        <v>1746</v>
      </c>
    </row>
    <row r="3827" spans="2:7" x14ac:dyDescent="0.3">
      <c r="E3827" t="s">
        <v>1746</v>
      </c>
    </row>
    <row r="3828" spans="2:7" x14ac:dyDescent="0.3">
      <c r="F3828" t="s">
        <v>3513</v>
      </c>
    </row>
    <row r="3829" spans="2:7" x14ac:dyDescent="0.3">
      <c r="D3829" t="s">
        <v>2430</v>
      </c>
    </row>
    <row r="3830" spans="2:7" x14ac:dyDescent="0.3">
      <c r="E3830" t="s">
        <v>2431</v>
      </c>
    </row>
    <row r="3831" spans="2:7" x14ac:dyDescent="0.3">
      <c r="B3831" t="s">
        <v>639</v>
      </c>
      <c r="F3831" t="s">
        <v>2431</v>
      </c>
    </row>
    <row r="3832" spans="2:7" x14ac:dyDescent="0.3">
      <c r="G3832" t="s">
        <v>2432</v>
      </c>
    </row>
    <row r="3833" spans="2:7" x14ac:dyDescent="0.3">
      <c r="E3833" t="s">
        <v>1747</v>
      </c>
    </row>
    <row r="3834" spans="2:7" x14ac:dyDescent="0.3">
      <c r="B3834" t="s">
        <v>640</v>
      </c>
      <c r="E3834" t="s">
        <v>2433</v>
      </c>
    </row>
    <row r="3835" spans="2:7" x14ac:dyDescent="0.3">
      <c r="D3835" t="s">
        <v>2434</v>
      </c>
    </row>
    <row r="3836" spans="2:7" x14ac:dyDescent="0.3">
      <c r="C3836" t="s">
        <v>480</v>
      </c>
    </row>
    <row r="3837" spans="2:7" x14ac:dyDescent="0.3">
      <c r="D3837" t="s">
        <v>1748</v>
      </c>
    </row>
    <row r="3838" spans="2:7" x14ac:dyDescent="0.3">
      <c r="D3838" t="s">
        <v>968</v>
      </c>
    </row>
    <row r="3839" spans="2:7" x14ac:dyDescent="0.3">
      <c r="D3839" t="s">
        <v>1749</v>
      </c>
    </row>
    <row r="3840" spans="2:7" x14ac:dyDescent="0.3">
      <c r="D3840" t="s">
        <v>1023</v>
      </c>
    </row>
    <row r="3841" spans="2:5" x14ac:dyDescent="0.3">
      <c r="D3841" t="s">
        <v>1160</v>
      </c>
    </row>
    <row r="3842" spans="2:5" x14ac:dyDescent="0.3">
      <c r="D3842" t="s">
        <v>3514</v>
      </c>
    </row>
    <row r="3843" spans="2:5" x14ac:dyDescent="0.3">
      <c r="B3843" t="s">
        <v>884</v>
      </c>
      <c r="D3843" t="s">
        <v>883</v>
      </c>
    </row>
    <row r="3844" spans="2:5" x14ac:dyDescent="0.3">
      <c r="B3844" t="s">
        <v>641</v>
      </c>
      <c r="D3844" t="s">
        <v>969</v>
      </c>
    </row>
    <row r="3845" spans="2:5" x14ac:dyDescent="0.3">
      <c r="D3845" t="s">
        <v>1161</v>
      </c>
    </row>
    <row r="3846" spans="2:5" x14ac:dyDescent="0.3">
      <c r="D3846" t="s">
        <v>1023</v>
      </c>
    </row>
    <row r="3847" spans="2:5" x14ac:dyDescent="0.3">
      <c r="B3847" t="s">
        <v>642</v>
      </c>
      <c r="D3847" t="s">
        <v>3515</v>
      </c>
    </row>
    <row r="3848" spans="2:5" x14ac:dyDescent="0.3">
      <c r="D3848" t="s">
        <v>3516</v>
      </c>
    </row>
    <row r="3849" spans="2:5" x14ac:dyDescent="0.3">
      <c r="D3849" t="s">
        <v>3517</v>
      </c>
    </row>
    <row r="3850" spans="2:5" x14ac:dyDescent="0.3">
      <c r="B3850" t="s">
        <v>2463</v>
      </c>
      <c r="D3850" t="s">
        <v>3518</v>
      </c>
    </row>
    <row r="3851" spans="2:5" x14ac:dyDescent="0.3">
      <c r="B3851" t="s">
        <v>3531</v>
      </c>
      <c r="D3851" t="s">
        <v>1927</v>
      </c>
    </row>
    <row r="3852" spans="2:5" x14ac:dyDescent="0.3">
      <c r="B3852" t="s">
        <v>2464</v>
      </c>
      <c r="D3852" t="s">
        <v>1162</v>
      </c>
    </row>
    <row r="3853" spans="2:5" x14ac:dyDescent="0.3">
      <c r="B3853" t="s">
        <v>643</v>
      </c>
      <c r="D3853" t="s">
        <v>1928</v>
      </c>
    </row>
    <row r="3854" spans="2:5" x14ac:dyDescent="0.3">
      <c r="B3854" t="s">
        <v>644</v>
      </c>
      <c r="E3854" t="s">
        <v>2435</v>
      </c>
    </row>
    <row r="3855" spans="2:5" x14ac:dyDescent="0.3">
      <c r="D3855" t="s">
        <v>3519</v>
      </c>
    </row>
    <row r="3856" spans="2:5" x14ac:dyDescent="0.3">
      <c r="E3856" t="s">
        <v>3520</v>
      </c>
    </row>
    <row r="3857" spans="2:8" x14ac:dyDescent="0.3">
      <c r="B3857" t="s">
        <v>886</v>
      </c>
      <c r="E3857" t="s">
        <v>3521</v>
      </c>
    </row>
    <row r="3858" spans="2:8" x14ac:dyDescent="0.3">
      <c r="B3858" t="s">
        <v>645</v>
      </c>
      <c r="E3858" t="s">
        <v>3522</v>
      </c>
    </row>
    <row r="3859" spans="2:8" x14ac:dyDescent="0.3">
      <c r="D3859" t="s">
        <v>2436</v>
      </c>
    </row>
    <row r="3860" spans="2:8" x14ac:dyDescent="0.3">
      <c r="E3860" t="s">
        <v>2437</v>
      </c>
    </row>
    <row r="3861" spans="2:8" x14ac:dyDescent="0.3">
      <c r="F3861" t="s">
        <v>3523</v>
      </c>
    </row>
    <row r="3862" spans="2:8" x14ac:dyDescent="0.3">
      <c r="B3862" t="s">
        <v>646</v>
      </c>
      <c r="E3862" t="s">
        <v>3524</v>
      </c>
    </row>
    <row r="3863" spans="2:8" x14ac:dyDescent="0.3">
      <c r="E3863" t="s">
        <v>2438</v>
      </c>
    </row>
    <row r="3864" spans="2:8" x14ac:dyDescent="0.3">
      <c r="F3864" t="s">
        <v>3525</v>
      </c>
    </row>
    <row r="3865" spans="2:8" x14ac:dyDescent="0.3">
      <c r="B3865" t="s">
        <v>647</v>
      </c>
      <c r="E3865" t="s">
        <v>2439</v>
      </c>
    </row>
    <row r="3866" spans="2:8" x14ac:dyDescent="0.3">
      <c r="E3866" t="s">
        <v>2440</v>
      </c>
    </row>
    <row r="3867" spans="2:8" x14ac:dyDescent="0.3">
      <c r="E3867" t="s">
        <v>2441</v>
      </c>
    </row>
    <row r="3868" spans="2:8" x14ac:dyDescent="0.3">
      <c r="F3868" t="s">
        <v>2442</v>
      </c>
    </row>
    <row r="3869" spans="2:8" x14ac:dyDescent="0.3">
      <c r="F3869" t="s">
        <v>2443</v>
      </c>
    </row>
    <row r="3870" spans="2:8" x14ac:dyDescent="0.3">
      <c r="G3870" t="s">
        <v>2444</v>
      </c>
    </row>
    <row r="3871" spans="2:8" x14ac:dyDescent="0.3">
      <c r="H3871" t="s">
        <v>2445</v>
      </c>
    </row>
    <row r="3872" spans="2:8" x14ac:dyDescent="0.3">
      <c r="F3872" t="s">
        <v>2446</v>
      </c>
    </row>
    <row r="3873" spans="2:7" x14ac:dyDescent="0.3">
      <c r="G3873" t="s">
        <v>2447</v>
      </c>
    </row>
    <row r="3874" spans="2:7" x14ac:dyDescent="0.3">
      <c r="D3874" t="s">
        <v>2448</v>
      </c>
    </row>
    <row r="3875" spans="2:7" x14ac:dyDescent="0.3">
      <c r="B3875" t="s">
        <v>888</v>
      </c>
      <c r="E3875" t="s">
        <v>2449</v>
      </c>
    </row>
    <row r="3876" spans="2:7" x14ac:dyDescent="0.3">
      <c r="B3876" t="s">
        <v>648</v>
      </c>
      <c r="D3876" t="s">
        <v>2450</v>
      </c>
    </row>
    <row r="3877" spans="2:7" x14ac:dyDescent="0.3">
      <c r="E3877" t="s">
        <v>2451</v>
      </c>
    </row>
    <row r="3878" spans="2:7" x14ac:dyDescent="0.3">
      <c r="E3878" t="s">
        <v>2451</v>
      </c>
    </row>
    <row r="3879" spans="2:7" x14ac:dyDescent="0.3">
      <c r="E3879" t="s">
        <v>2451</v>
      </c>
    </row>
    <row r="3880" spans="2:7" x14ac:dyDescent="0.3">
      <c r="E3880" t="s">
        <v>2452</v>
      </c>
    </row>
    <row r="3881" spans="2:7" x14ac:dyDescent="0.3">
      <c r="F3881" t="s">
        <v>2453</v>
      </c>
    </row>
    <row r="3882" spans="2:7" x14ac:dyDescent="0.3">
      <c r="F3882" t="s">
        <v>2453</v>
      </c>
    </row>
    <row r="3883" spans="2:7" x14ac:dyDescent="0.3">
      <c r="F3883" t="s">
        <v>2453</v>
      </c>
    </row>
    <row r="3884" spans="2:7" x14ac:dyDescent="0.3">
      <c r="E3884" t="s">
        <v>2450</v>
      </c>
    </row>
    <row r="3885" spans="2:7" x14ac:dyDescent="0.3">
      <c r="B3885" t="s">
        <v>2471</v>
      </c>
      <c r="F3885" t="s">
        <v>2452</v>
      </c>
    </row>
    <row r="3886" spans="2:7" x14ac:dyDescent="0.3">
      <c r="E3886" t="s">
        <v>2454</v>
      </c>
    </row>
    <row r="3887" spans="2:7" x14ac:dyDescent="0.3">
      <c r="B3887" t="s">
        <v>459</v>
      </c>
      <c r="E3887" t="s">
        <v>2455</v>
      </c>
    </row>
    <row r="3888" spans="2:7" x14ac:dyDescent="0.3">
      <c r="D3888" t="s">
        <v>2450</v>
      </c>
    </row>
    <row r="3889" spans="2:5" x14ac:dyDescent="0.3">
      <c r="E3889" t="s">
        <v>1750</v>
      </c>
    </row>
    <row r="3890" spans="2:5" x14ac:dyDescent="0.3">
      <c r="E3890" t="s">
        <v>2456</v>
      </c>
    </row>
    <row r="3891" spans="2:5" x14ac:dyDescent="0.3">
      <c r="E3891" t="s">
        <v>2457</v>
      </c>
    </row>
    <row r="3892" spans="2:5" x14ac:dyDescent="0.3">
      <c r="B3892" t="s">
        <v>3537</v>
      </c>
      <c r="E3892" t="s">
        <v>2451</v>
      </c>
    </row>
    <row r="3893" spans="2:5" x14ac:dyDescent="0.3">
      <c r="E3893" t="s">
        <v>2452</v>
      </c>
    </row>
    <row r="3894" spans="2:5" x14ac:dyDescent="0.3">
      <c r="B3894" t="s">
        <v>1164</v>
      </c>
      <c r="E3894" t="s">
        <v>1929</v>
      </c>
    </row>
    <row r="3895" spans="2:5" x14ac:dyDescent="0.3">
      <c r="B3895" t="s">
        <v>3539</v>
      </c>
      <c r="E3895" t="s">
        <v>1930</v>
      </c>
    </row>
    <row r="3896" spans="2:5" x14ac:dyDescent="0.3">
      <c r="B3896" t="s">
        <v>3540</v>
      </c>
      <c r="D3896" t="s">
        <v>2452</v>
      </c>
    </row>
    <row r="3897" spans="2:5" x14ac:dyDescent="0.3">
      <c r="B3897" t="s">
        <v>649</v>
      </c>
      <c r="C3897" t="s">
        <v>483</v>
      </c>
    </row>
    <row r="3898" spans="2:5" x14ac:dyDescent="0.3">
      <c r="D3898" t="s">
        <v>2458</v>
      </c>
    </row>
    <row r="3899" spans="2:5" x14ac:dyDescent="0.3">
      <c r="C3899" t="s">
        <v>484</v>
      </c>
    </row>
    <row r="3900" spans="2:5" x14ac:dyDescent="0.3">
      <c r="D3900" t="s">
        <v>1751</v>
      </c>
    </row>
    <row r="3901" spans="2:5" x14ac:dyDescent="0.3">
      <c r="B3901" t="s">
        <v>650</v>
      </c>
      <c r="D3901" t="s">
        <v>2459</v>
      </c>
    </row>
    <row r="3902" spans="2:5" x14ac:dyDescent="0.3">
      <c r="D3902" t="s">
        <v>3526</v>
      </c>
    </row>
    <row r="3904" spans="2:5" x14ac:dyDescent="0.3">
      <c r="B3904" t="s">
        <v>651</v>
      </c>
      <c r="C3904" t="s">
        <v>484</v>
      </c>
    </row>
    <row r="3905" spans="2:5" x14ac:dyDescent="0.3">
      <c r="D3905" t="s">
        <v>1752</v>
      </c>
    </row>
    <row r="3906" spans="2:5" x14ac:dyDescent="0.3">
      <c r="E3906" t="s">
        <v>1752</v>
      </c>
    </row>
    <row r="3907" spans="2:5" x14ac:dyDescent="0.3">
      <c r="B3907" t="s">
        <v>652</v>
      </c>
    </row>
    <row r="3911" spans="2:5" x14ac:dyDescent="0.3">
      <c r="C3911" t="s">
        <v>486</v>
      </c>
    </row>
    <row r="3912" spans="2:5" x14ac:dyDescent="0.3">
      <c r="D3912" t="s">
        <v>3528</v>
      </c>
    </row>
    <row r="3913" spans="2:5" x14ac:dyDescent="0.3">
      <c r="E3913" t="s">
        <v>3529</v>
      </c>
    </row>
    <row r="3914" spans="2:5" x14ac:dyDescent="0.3">
      <c r="E3914" t="s">
        <v>3530</v>
      </c>
    </row>
    <row r="3916" spans="2:5" x14ac:dyDescent="0.3">
      <c r="B3916" t="s">
        <v>653</v>
      </c>
      <c r="C3916" t="s">
        <v>480</v>
      </c>
    </row>
    <row r="3917" spans="2:5" x14ac:dyDescent="0.3">
      <c r="D3917" t="s">
        <v>751</v>
      </c>
    </row>
    <row r="3919" spans="2:5" x14ac:dyDescent="0.3">
      <c r="C3919" t="s">
        <v>480</v>
      </c>
    </row>
    <row r="3920" spans="2:5" x14ac:dyDescent="0.3">
      <c r="B3920" t="s">
        <v>654</v>
      </c>
      <c r="D3920" t="s">
        <v>2460</v>
      </c>
    </row>
    <row r="3921" spans="3:5" x14ac:dyDescent="0.3">
      <c r="D3921" t="s">
        <v>1422</v>
      </c>
    </row>
    <row r="3922" spans="3:5" x14ac:dyDescent="0.3">
      <c r="E3922" t="s">
        <v>1423</v>
      </c>
    </row>
    <row r="3923" spans="3:5" x14ac:dyDescent="0.3">
      <c r="D3923" t="s">
        <v>2461</v>
      </c>
    </row>
    <row r="3924" spans="3:5" x14ac:dyDescent="0.3">
      <c r="E3924" t="s">
        <v>2462</v>
      </c>
    </row>
    <row r="3925" spans="3:5" x14ac:dyDescent="0.3">
      <c r="E3925" t="s">
        <v>2461</v>
      </c>
    </row>
    <row r="3926" spans="3:5" x14ac:dyDescent="0.3">
      <c r="D3926" t="s">
        <v>1424</v>
      </c>
    </row>
    <row r="3929" spans="3:5" x14ac:dyDescent="0.3">
      <c r="C3929" t="s">
        <v>482</v>
      </c>
    </row>
    <row r="3930" spans="3:5" x14ac:dyDescent="0.3">
      <c r="D3930" t="s">
        <v>970</v>
      </c>
    </row>
    <row r="3932" spans="3:5" x14ac:dyDescent="0.3">
      <c r="C3932" t="s">
        <v>482</v>
      </c>
    </row>
    <row r="3933" spans="3:5" x14ac:dyDescent="0.3">
      <c r="D3933" t="s">
        <v>885</v>
      </c>
    </row>
    <row r="3939" spans="2:5" x14ac:dyDescent="0.3">
      <c r="C3939" t="s">
        <v>484</v>
      </c>
    </row>
    <row r="3940" spans="2:5" x14ac:dyDescent="0.3">
      <c r="D3940" t="s">
        <v>2465</v>
      </c>
    </row>
    <row r="3943" spans="2:5" x14ac:dyDescent="0.3">
      <c r="C3943" t="s">
        <v>486</v>
      </c>
    </row>
    <row r="3944" spans="2:5" x14ac:dyDescent="0.3">
      <c r="D3944" t="s">
        <v>2466</v>
      </c>
    </row>
    <row r="3945" spans="2:5" x14ac:dyDescent="0.3">
      <c r="E3945" t="s">
        <v>2467</v>
      </c>
    </row>
    <row r="3947" spans="2:5" x14ac:dyDescent="0.3">
      <c r="C3947" t="s">
        <v>482</v>
      </c>
    </row>
    <row r="3948" spans="2:5" x14ac:dyDescent="0.3">
      <c r="D3948" t="s">
        <v>887</v>
      </c>
    </row>
    <row r="3950" spans="2:5" x14ac:dyDescent="0.3">
      <c r="C3950" t="s">
        <v>482</v>
      </c>
    </row>
    <row r="3951" spans="2:5" x14ac:dyDescent="0.3">
      <c r="B3951" t="s">
        <v>1761</v>
      </c>
      <c r="D3951" t="s">
        <v>3532</v>
      </c>
    </row>
    <row r="3952" spans="2:5" x14ac:dyDescent="0.3">
      <c r="D3952" t="s">
        <v>971</v>
      </c>
    </row>
    <row r="3953" spans="2:5" x14ac:dyDescent="0.3">
      <c r="E3953" t="s">
        <v>1163</v>
      </c>
    </row>
    <row r="3954" spans="2:5" x14ac:dyDescent="0.3">
      <c r="D3954" t="s">
        <v>971</v>
      </c>
    </row>
    <row r="3955" spans="2:5" x14ac:dyDescent="0.3">
      <c r="E3955" t="s">
        <v>3533</v>
      </c>
    </row>
    <row r="3956" spans="2:5" x14ac:dyDescent="0.3">
      <c r="E3956" t="s">
        <v>3534</v>
      </c>
    </row>
    <row r="3957" spans="2:5" x14ac:dyDescent="0.3">
      <c r="D3957" t="s">
        <v>971</v>
      </c>
    </row>
    <row r="3958" spans="2:5" x14ac:dyDescent="0.3">
      <c r="E3958" t="s">
        <v>2468</v>
      </c>
    </row>
    <row r="3961" spans="2:5" x14ac:dyDescent="0.3">
      <c r="B3961" t="s">
        <v>655</v>
      </c>
      <c r="C3961" t="s">
        <v>480</v>
      </c>
    </row>
    <row r="3962" spans="2:5" x14ac:dyDescent="0.3">
      <c r="D3962" t="s">
        <v>1932</v>
      </c>
    </row>
    <row r="3963" spans="2:5" x14ac:dyDescent="0.3">
      <c r="E3963" t="s">
        <v>1933</v>
      </c>
    </row>
    <row r="3964" spans="2:5" x14ac:dyDescent="0.3">
      <c r="C3964" t="s">
        <v>483</v>
      </c>
    </row>
    <row r="3965" spans="2:5" x14ac:dyDescent="0.3">
      <c r="D3965" t="s">
        <v>889</v>
      </c>
    </row>
    <row r="3966" spans="2:5" x14ac:dyDescent="0.3">
      <c r="C3966" t="s">
        <v>484</v>
      </c>
    </row>
    <row r="3967" spans="2:5" x14ac:dyDescent="0.3">
      <c r="D3967" t="s">
        <v>2469</v>
      </c>
    </row>
    <row r="3968" spans="2:5" x14ac:dyDescent="0.3">
      <c r="B3968" t="s">
        <v>1769</v>
      </c>
      <c r="E3968" t="s">
        <v>2470</v>
      </c>
    </row>
    <row r="3970" spans="2:4" x14ac:dyDescent="0.3">
      <c r="C3970" t="s">
        <v>890</v>
      </c>
    </row>
    <row r="3972" spans="2:4" x14ac:dyDescent="0.3">
      <c r="B3972" t="s">
        <v>1771</v>
      </c>
      <c r="C3972" t="s">
        <v>3535</v>
      </c>
    </row>
    <row r="3973" spans="2:4" x14ac:dyDescent="0.3">
      <c r="C3973" t="s">
        <v>1425</v>
      </c>
    </row>
    <row r="3974" spans="2:4" x14ac:dyDescent="0.3">
      <c r="C3974" t="s">
        <v>1426</v>
      </c>
    </row>
    <row r="3975" spans="2:4" x14ac:dyDescent="0.3">
      <c r="B3975" t="s">
        <v>1773</v>
      </c>
      <c r="C3975" t="s">
        <v>3536</v>
      </c>
    </row>
    <row r="3976" spans="2:4" x14ac:dyDescent="0.3">
      <c r="B3976" t="s">
        <v>752</v>
      </c>
    </row>
    <row r="3977" spans="2:4" x14ac:dyDescent="0.3">
      <c r="B3977" t="s">
        <v>2479</v>
      </c>
      <c r="C3977" t="s">
        <v>3538</v>
      </c>
    </row>
    <row r="3978" spans="2:4" x14ac:dyDescent="0.3">
      <c r="B3978" t="s">
        <v>656</v>
      </c>
    </row>
    <row r="3982" spans="2:4" x14ac:dyDescent="0.3">
      <c r="C3982" t="s">
        <v>482</v>
      </c>
    </row>
    <row r="3983" spans="2:4" x14ac:dyDescent="0.3">
      <c r="B3983" t="s">
        <v>2481</v>
      </c>
      <c r="D3983" t="s">
        <v>2472</v>
      </c>
    </row>
    <row r="3984" spans="2:4" x14ac:dyDescent="0.3">
      <c r="D3984" t="s">
        <v>2473</v>
      </c>
    </row>
    <row r="3986" spans="2:6" x14ac:dyDescent="0.3">
      <c r="C3986" t="s">
        <v>484</v>
      </c>
    </row>
    <row r="3987" spans="2:6" x14ac:dyDescent="0.3">
      <c r="D3987" t="s">
        <v>3541</v>
      </c>
    </row>
    <row r="3989" spans="2:6" x14ac:dyDescent="0.3">
      <c r="C3989" t="s">
        <v>478</v>
      </c>
    </row>
    <row r="3990" spans="2:6" x14ac:dyDescent="0.3">
      <c r="D3990" t="s">
        <v>3542</v>
      </c>
    </row>
    <row r="3991" spans="2:6" x14ac:dyDescent="0.3">
      <c r="B3991" t="s">
        <v>657</v>
      </c>
    </row>
    <row r="3992" spans="2:6" x14ac:dyDescent="0.3">
      <c r="B3992" t="s">
        <v>1774</v>
      </c>
      <c r="C3992" t="s">
        <v>480</v>
      </c>
    </row>
    <row r="3993" spans="2:6" x14ac:dyDescent="0.3">
      <c r="D3993" t="s">
        <v>3543</v>
      </c>
    </row>
    <row r="3994" spans="2:6" x14ac:dyDescent="0.3">
      <c r="B3994" t="s">
        <v>3550</v>
      </c>
      <c r="D3994" t="s">
        <v>1754</v>
      </c>
    </row>
    <row r="3995" spans="2:6" x14ac:dyDescent="0.3">
      <c r="B3995" t="s">
        <v>1776</v>
      </c>
      <c r="E3995" t="s">
        <v>3544</v>
      </c>
    </row>
    <row r="3996" spans="2:6" x14ac:dyDescent="0.3">
      <c r="B3996" t="s">
        <v>3551</v>
      </c>
      <c r="F3996" t="s">
        <v>3545</v>
      </c>
    </row>
    <row r="3997" spans="2:6" x14ac:dyDescent="0.3">
      <c r="F3997" t="s">
        <v>3546</v>
      </c>
    </row>
    <row r="3998" spans="2:6" x14ac:dyDescent="0.3">
      <c r="B3998" t="s">
        <v>658</v>
      </c>
      <c r="E3998" t="s">
        <v>3547</v>
      </c>
    </row>
    <row r="3999" spans="2:6" x14ac:dyDescent="0.3">
      <c r="E3999" t="s">
        <v>3548</v>
      </c>
    </row>
    <row r="4001" spans="2:6" x14ac:dyDescent="0.3">
      <c r="C4001" t="s">
        <v>482</v>
      </c>
    </row>
    <row r="4002" spans="2:6" x14ac:dyDescent="0.3">
      <c r="B4002" t="s">
        <v>2490</v>
      </c>
      <c r="D4002" t="s">
        <v>891</v>
      </c>
    </row>
    <row r="4003" spans="2:6" x14ac:dyDescent="0.3">
      <c r="B4003" t="s">
        <v>659</v>
      </c>
      <c r="E4003" t="s">
        <v>1165</v>
      </c>
    </row>
    <row r="4005" spans="2:6" x14ac:dyDescent="0.3">
      <c r="C4005" t="s">
        <v>480</v>
      </c>
    </row>
    <row r="4006" spans="2:6" x14ac:dyDescent="0.3">
      <c r="B4006" t="s">
        <v>660</v>
      </c>
      <c r="D4006" t="s">
        <v>1755</v>
      </c>
    </row>
    <row r="4007" spans="2:6" x14ac:dyDescent="0.3">
      <c r="E4007" t="s">
        <v>1756</v>
      </c>
    </row>
    <row r="4008" spans="2:6" x14ac:dyDescent="0.3">
      <c r="F4008" t="s">
        <v>1757</v>
      </c>
    </row>
    <row r="4009" spans="2:6" x14ac:dyDescent="0.3">
      <c r="E4009" t="s">
        <v>3549</v>
      </c>
    </row>
    <row r="4010" spans="2:6" x14ac:dyDescent="0.3">
      <c r="B4010" t="s">
        <v>661</v>
      </c>
      <c r="D4010" t="s">
        <v>1427</v>
      </c>
    </row>
    <row r="4011" spans="2:6" x14ac:dyDescent="0.3">
      <c r="E4011" t="s">
        <v>1758</v>
      </c>
    </row>
    <row r="4012" spans="2:6" x14ac:dyDescent="0.3">
      <c r="F4012" t="s">
        <v>1759</v>
      </c>
    </row>
    <row r="4013" spans="2:6" x14ac:dyDescent="0.3">
      <c r="F4013" t="s">
        <v>1759</v>
      </c>
    </row>
    <row r="4014" spans="2:6" x14ac:dyDescent="0.3">
      <c r="E4014" t="s">
        <v>1428</v>
      </c>
    </row>
    <row r="4015" spans="2:6" x14ac:dyDescent="0.3">
      <c r="F4015" t="s">
        <v>1428</v>
      </c>
    </row>
    <row r="4016" spans="2:6" x14ac:dyDescent="0.3">
      <c r="F4016" t="s">
        <v>1429</v>
      </c>
    </row>
    <row r="4017" spans="2:7" x14ac:dyDescent="0.3">
      <c r="F4017" t="s">
        <v>1430</v>
      </c>
    </row>
    <row r="4018" spans="2:7" x14ac:dyDescent="0.3">
      <c r="E4018" t="s">
        <v>1431</v>
      </c>
    </row>
    <row r="4019" spans="2:7" x14ac:dyDescent="0.3">
      <c r="E4019" t="s">
        <v>1432</v>
      </c>
    </row>
    <row r="4020" spans="2:7" x14ac:dyDescent="0.3">
      <c r="E4020" t="s">
        <v>1431</v>
      </c>
    </row>
    <row r="4021" spans="2:7" x14ac:dyDescent="0.3">
      <c r="E4021" t="s">
        <v>1433</v>
      </c>
    </row>
    <row r="4022" spans="2:7" x14ac:dyDescent="0.3">
      <c r="E4022" t="s">
        <v>1434</v>
      </c>
    </row>
    <row r="4023" spans="2:7" x14ac:dyDescent="0.3">
      <c r="F4023" t="s">
        <v>1435</v>
      </c>
    </row>
    <row r="4024" spans="2:7" x14ac:dyDescent="0.3">
      <c r="F4024" t="s">
        <v>1436</v>
      </c>
    </row>
    <row r="4025" spans="2:7" x14ac:dyDescent="0.3">
      <c r="E4025" t="s">
        <v>1437</v>
      </c>
    </row>
    <row r="4026" spans="2:7" x14ac:dyDescent="0.3">
      <c r="F4026" t="s">
        <v>1431</v>
      </c>
    </row>
    <row r="4027" spans="2:7" x14ac:dyDescent="0.3">
      <c r="B4027" t="s">
        <v>3557</v>
      </c>
      <c r="F4027" t="s">
        <v>1432</v>
      </c>
    </row>
    <row r="4028" spans="2:7" x14ac:dyDescent="0.3">
      <c r="B4028" t="s">
        <v>461</v>
      </c>
      <c r="F4028" t="s">
        <v>1438</v>
      </c>
    </row>
    <row r="4029" spans="2:7" x14ac:dyDescent="0.3">
      <c r="F4029" t="s">
        <v>1431</v>
      </c>
    </row>
    <row r="4030" spans="2:7" x14ac:dyDescent="0.3">
      <c r="F4030" t="s">
        <v>1434</v>
      </c>
    </row>
    <row r="4031" spans="2:7" x14ac:dyDescent="0.3">
      <c r="G4031" t="s">
        <v>1439</v>
      </c>
    </row>
    <row r="4032" spans="2:7" x14ac:dyDescent="0.3">
      <c r="G4032" t="s">
        <v>1440</v>
      </c>
    </row>
    <row r="4033" spans="3:6" x14ac:dyDescent="0.3">
      <c r="D4033" t="s">
        <v>1437</v>
      </c>
    </row>
    <row r="4034" spans="3:6" x14ac:dyDescent="0.3">
      <c r="D4034" t="s">
        <v>1760</v>
      </c>
    </row>
    <row r="4036" spans="3:6" x14ac:dyDescent="0.3">
      <c r="C4036" t="s">
        <v>1762</v>
      </c>
    </row>
    <row r="4037" spans="3:6" x14ac:dyDescent="0.3">
      <c r="D4037" t="s">
        <v>1763</v>
      </c>
    </row>
    <row r="4038" spans="3:6" x14ac:dyDescent="0.3">
      <c r="E4038" t="s">
        <v>1764</v>
      </c>
    </row>
    <row r="4039" spans="3:6" x14ac:dyDescent="0.3">
      <c r="F4039" t="s">
        <v>1764</v>
      </c>
    </row>
    <row r="4040" spans="3:6" x14ac:dyDescent="0.3">
      <c r="F4040" t="s">
        <v>1764</v>
      </c>
    </row>
    <row r="4041" spans="3:6" x14ac:dyDescent="0.3">
      <c r="C4041" t="s">
        <v>1765</v>
      </c>
    </row>
    <row r="4042" spans="3:6" x14ac:dyDescent="0.3">
      <c r="D4042" t="s">
        <v>1766</v>
      </c>
    </row>
    <row r="4043" spans="3:6" x14ac:dyDescent="0.3">
      <c r="C4043" t="s">
        <v>1767</v>
      </c>
    </row>
    <row r="4044" spans="3:6" x14ac:dyDescent="0.3">
      <c r="C4044" t="s">
        <v>1768</v>
      </c>
    </row>
    <row r="4046" spans="3:6" x14ac:dyDescent="0.3">
      <c r="C4046" t="s">
        <v>480</v>
      </c>
    </row>
    <row r="4047" spans="3:6" x14ac:dyDescent="0.3">
      <c r="D4047" t="s">
        <v>2474</v>
      </c>
    </row>
    <row r="4048" spans="3:6" x14ac:dyDescent="0.3">
      <c r="D4048" t="s">
        <v>2475</v>
      </c>
    </row>
    <row r="4049" spans="3:5" x14ac:dyDescent="0.3">
      <c r="D4049" t="s">
        <v>2476</v>
      </c>
    </row>
    <row r="4050" spans="3:5" x14ac:dyDescent="0.3">
      <c r="E4050" t="s">
        <v>2477</v>
      </c>
    </row>
    <row r="4051" spans="3:5" x14ac:dyDescent="0.3">
      <c r="E4051" t="s">
        <v>2478</v>
      </c>
    </row>
    <row r="4053" spans="3:5" x14ac:dyDescent="0.3">
      <c r="C4053" t="s">
        <v>1770</v>
      </c>
    </row>
    <row r="4054" spans="3:5" x14ac:dyDescent="0.3">
      <c r="D4054" t="s">
        <v>1934</v>
      </c>
    </row>
    <row r="4055" spans="3:5" x14ac:dyDescent="0.3">
      <c r="C4055" t="s">
        <v>1770</v>
      </c>
    </row>
    <row r="4057" spans="3:5" x14ac:dyDescent="0.3">
      <c r="C4057" t="s">
        <v>1772</v>
      </c>
    </row>
    <row r="4058" spans="3:5" x14ac:dyDescent="0.3">
      <c r="C4058" t="s">
        <v>1772</v>
      </c>
    </row>
    <row r="4063" spans="3:5" x14ac:dyDescent="0.3">
      <c r="C4063" t="s">
        <v>480</v>
      </c>
    </row>
    <row r="4064" spans="3:5" x14ac:dyDescent="0.3">
      <c r="D4064" t="s">
        <v>1441</v>
      </c>
    </row>
    <row r="4065" spans="3:6" x14ac:dyDescent="0.3">
      <c r="E4065" t="s">
        <v>1442</v>
      </c>
    </row>
    <row r="4066" spans="3:6" x14ac:dyDescent="0.3">
      <c r="E4066" t="s">
        <v>2480</v>
      </c>
    </row>
    <row r="4068" spans="3:6" x14ac:dyDescent="0.3">
      <c r="C4068" t="s">
        <v>480</v>
      </c>
    </row>
    <row r="4069" spans="3:6" x14ac:dyDescent="0.3">
      <c r="D4069" t="s">
        <v>2482</v>
      </c>
    </row>
    <row r="4070" spans="3:6" x14ac:dyDescent="0.3">
      <c r="E4070" t="s">
        <v>2483</v>
      </c>
    </row>
    <row r="4071" spans="3:6" x14ac:dyDescent="0.3">
      <c r="E4071" t="s">
        <v>2484</v>
      </c>
    </row>
    <row r="4072" spans="3:6" x14ac:dyDescent="0.3">
      <c r="E4072" t="s">
        <v>2485</v>
      </c>
    </row>
    <row r="4073" spans="3:6" x14ac:dyDescent="0.3">
      <c r="F4073" t="s">
        <v>2486</v>
      </c>
    </row>
    <row r="4074" spans="3:6" x14ac:dyDescent="0.3">
      <c r="E4074" t="s">
        <v>2487</v>
      </c>
    </row>
    <row r="4077" spans="3:6" x14ac:dyDescent="0.3">
      <c r="C4077" t="s">
        <v>1775</v>
      </c>
    </row>
    <row r="4081" spans="3:5" x14ac:dyDescent="0.3">
      <c r="C4081" t="s">
        <v>3552</v>
      </c>
    </row>
    <row r="4083" spans="3:5" x14ac:dyDescent="0.3">
      <c r="C4083" t="s">
        <v>482</v>
      </c>
    </row>
    <row r="4084" spans="3:5" x14ac:dyDescent="0.3">
      <c r="D4084" t="s">
        <v>2488</v>
      </c>
    </row>
    <row r="4085" spans="3:5" x14ac:dyDescent="0.3">
      <c r="D4085" t="s">
        <v>2489</v>
      </c>
    </row>
    <row r="4088" spans="3:5" x14ac:dyDescent="0.3">
      <c r="C4088" t="s">
        <v>478</v>
      </c>
    </row>
    <row r="4089" spans="3:5" x14ac:dyDescent="0.3">
      <c r="D4089" t="s">
        <v>2491</v>
      </c>
    </row>
    <row r="4091" spans="3:5" x14ac:dyDescent="0.3">
      <c r="C4091" t="s">
        <v>482</v>
      </c>
    </row>
    <row r="4092" spans="3:5" x14ac:dyDescent="0.3">
      <c r="D4092" t="s">
        <v>1166</v>
      </c>
    </row>
    <row r="4093" spans="3:5" x14ac:dyDescent="0.3">
      <c r="E4093" t="s">
        <v>1166</v>
      </c>
    </row>
    <row r="4095" spans="3:5" x14ac:dyDescent="0.3">
      <c r="C4095" t="s">
        <v>482</v>
      </c>
    </row>
    <row r="4096" spans="3:5" x14ac:dyDescent="0.3">
      <c r="D4096" t="s">
        <v>3553</v>
      </c>
    </row>
    <row r="4097" spans="3:7" x14ac:dyDescent="0.3">
      <c r="E4097" t="s">
        <v>3554</v>
      </c>
    </row>
    <row r="4098" spans="3:7" x14ac:dyDescent="0.3">
      <c r="E4098" t="s">
        <v>1167</v>
      </c>
    </row>
    <row r="4099" spans="3:7" x14ac:dyDescent="0.3">
      <c r="F4099" t="s">
        <v>2492</v>
      </c>
    </row>
    <row r="4100" spans="3:7" x14ac:dyDescent="0.3">
      <c r="G4100" t="s">
        <v>2493</v>
      </c>
    </row>
    <row r="4101" spans="3:7" x14ac:dyDescent="0.3">
      <c r="E4101" t="s">
        <v>3555</v>
      </c>
    </row>
    <row r="4102" spans="3:7" x14ac:dyDescent="0.3">
      <c r="E4102" t="s">
        <v>1168</v>
      </c>
    </row>
    <row r="4103" spans="3:7" x14ac:dyDescent="0.3">
      <c r="F4103" t="s">
        <v>2494</v>
      </c>
    </row>
    <row r="4104" spans="3:7" x14ac:dyDescent="0.3">
      <c r="F4104" t="s">
        <v>1169</v>
      </c>
    </row>
    <row r="4105" spans="3:7" x14ac:dyDescent="0.3">
      <c r="E4105" t="s">
        <v>3556</v>
      </c>
    </row>
    <row r="4106" spans="3:7" x14ac:dyDescent="0.3">
      <c r="F4106" t="s">
        <v>892</v>
      </c>
    </row>
    <row r="4107" spans="3:7" x14ac:dyDescent="0.3">
      <c r="C4107" t="s">
        <v>480</v>
      </c>
    </row>
    <row r="4108" spans="3:7" x14ac:dyDescent="0.3">
      <c r="D4108" t="s">
        <v>1443</v>
      </c>
    </row>
    <row r="4109" spans="3:7" x14ac:dyDescent="0.3">
      <c r="C4109" t="s">
        <v>484</v>
      </c>
    </row>
    <row r="4110" spans="3:7" x14ac:dyDescent="0.3">
      <c r="D4110" t="s">
        <v>2495</v>
      </c>
    </row>
    <row r="4113" spans="3:5" x14ac:dyDescent="0.3">
      <c r="C4113" t="s">
        <v>482</v>
      </c>
    </row>
    <row r="4114" spans="3:5" x14ac:dyDescent="0.3">
      <c r="D4114" t="s">
        <v>3558</v>
      </c>
    </row>
    <row r="4115" spans="3:5" x14ac:dyDescent="0.3">
      <c r="E4115" t="s">
        <v>1170</v>
      </c>
    </row>
    <row r="4116" spans="3:5" x14ac:dyDescent="0.3">
      <c r="E4116" t="s">
        <v>2496</v>
      </c>
    </row>
    <row r="4117" spans="3:5" x14ac:dyDescent="0.3">
      <c r="D4117" t="s">
        <v>3559</v>
      </c>
    </row>
    <row r="4118" spans="3:5" x14ac:dyDescent="0.3">
      <c r="E4118" t="s">
        <v>3560</v>
      </c>
    </row>
    <row r="4119" spans="3:5" x14ac:dyDescent="0.3">
      <c r="E4119" t="s">
        <v>3561</v>
      </c>
    </row>
    <row r="4120" spans="3:5" x14ac:dyDescent="0.3">
      <c r="E4120" t="s">
        <v>3562</v>
      </c>
    </row>
    <row r="4121" spans="3:5" x14ac:dyDescent="0.3">
      <c r="E4121" t="s">
        <v>3563</v>
      </c>
    </row>
    <row r="4122" spans="3:5" x14ac:dyDescent="0.3">
      <c r="E4122" t="s">
        <v>3564</v>
      </c>
    </row>
    <row r="4123" spans="3:5" x14ac:dyDescent="0.3">
      <c r="E4123" t="s">
        <v>3565</v>
      </c>
    </row>
    <row r="4124" spans="3:5" x14ac:dyDescent="0.3">
      <c r="E4124" t="s">
        <v>3566</v>
      </c>
    </row>
    <row r="4125" spans="3:5" x14ac:dyDescent="0.3">
      <c r="D4125" t="s">
        <v>893</v>
      </c>
    </row>
    <row r="4126" spans="3:5" x14ac:dyDescent="0.3">
      <c r="D4126" t="s">
        <v>1777</v>
      </c>
    </row>
    <row r="4127" spans="3:5" x14ac:dyDescent="0.3">
      <c r="C4127" t="s">
        <v>478</v>
      </c>
    </row>
    <row r="4128" spans="3:5" x14ac:dyDescent="0.3">
      <c r="D4128" t="s">
        <v>1935</v>
      </c>
    </row>
    <row r="4129" spans="3:6" x14ac:dyDescent="0.3">
      <c r="E4129" t="s">
        <v>1936</v>
      </c>
    </row>
    <row r="4130" spans="3:6" x14ac:dyDescent="0.3">
      <c r="E4130" t="s">
        <v>1937</v>
      </c>
    </row>
    <row r="4131" spans="3:6" x14ac:dyDescent="0.3">
      <c r="E4131" t="s">
        <v>1024</v>
      </c>
    </row>
    <row r="4132" spans="3:6" x14ac:dyDescent="0.3">
      <c r="E4132" t="s">
        <v>1444</v>
      </c>
    </row>
    <row r="4133" spans="3:6" x14ac:dyDescent="0.3">
      <c r="E4133" t="s">
        <v>972</v>
      </c>
    </row>
    <row r="4134" spans="3:6" x14ac:dyDescent="0.3">
      <c r="E4134" t="s">
        <v>1938</v>
      </c>
    </row>
    <row r="4135" spans="3:6" x14ac:dyDescent="0.3">
      <c r="E4135" t="s">
        <v>1939</v>
      </c>
    </row>
    <row r="4136" spans="3:6" x14ac:dyDescent="0.3">
      <c r="E4136" t="s">
        <v>1025</v>
      </c>
    </row>
    <row r="4137" spans="3:6" x14ac:dyDescent="0.3">
      <c r="E4137" t="s">
        <v>1445</v>
      </c>
    </row>
    <row r="4138" spans="3:6" x14ac:dyDescent="0.3">
      <c r="E4138" t="s">
        <v>1940</v>
      </c>
    </row>
    <row r="4139" spans="3:6" x14ac:dyDescent="0.3">
      <c r="D4139" t="s">
        <v>3567</v>
      </c>
    </row>
    <row r="4140" spans="3:6" x14ac:dyDescent="0.3">
      <c r="E4140" t="s">
        <v>3568</v>
      </c>
    </row>
    <row r="4141" spans="3:6" x14ac:dyDescent="0.3">
      <c r="C4141" t="s">
        <v>480</v>
      </c>
    </row>
    <row r="4142" spans="3:6" x14ac:dyDescent="0.3">
      <c r="D4142" t="s">
        <v>1704</v>
      </c>
    </row>
    <row r="4143" spans="3:6" x14ac:dyDescent="0.3">
      <c r="E4143" t="s">
        <v>1705</v>
      </c>
    </row>
    <row r="4144" spans="3:6" x14ac:dyDescent="0.3">
      <c r="F4144" t="s">
        <v>3364</v>
      </c>
    </row>
    <row r="4145" spans="4:6" x14ac:dyDescent="0.3">
      <c r="E4145" t="s">
        <v>3365</v>
      </c>
    </row>
    <row r="4146" spans="4:6" x14ac:dyDescent="0.3">
      <c r="E4146" t="s">
        <v>1912</v>
      </c>
    </row>
    <row r="4147" spans="4:6" x14ac:dyDescent="0.3">
      <c r="E4147" t="s">
        <v>3366</v>
      </c>
    </row>
    <row r="4148" spans="4:6" x14ac:dyDescent="0.3">
      <c r="D4148" t="s">
        <v>3569</v>
      </c>
    </row>
    <row r="4149" spans="4:6" x14ac:dyDescent="0.3">
      <c r="E4149" t="s">
        <v>3570</v>
      </c>
    </row>
    <row r="4150" spans="4:6" x14ac:dyDescent="0.3">
      <c r="D4150" t="s">
        <v>894</v>
      </c>
    </row>
    <row r="4151" spans="4:6" x14ac:dyDescent="0.3">
      <c r="D4151" t="s">
        <v>3571</v>
      </c>
    </row>
    <row r="4152" spans="4:6" x14ac:dyDescent="0.3">
      <c r="E4152" t="s">
        <v>3572</v>
      </c>
    </row>
    <row r="4153" spans="4:6" x14ac:dyDescent="0.3">
      <c r="F4153" t="s">
        <v>3573</v>
      </c>
    </row>
    <row r="4154" spans="4:6" x14ac:dyDescent="0.3">
      <c r="E4154" t="s">
        <v>3574</v>
      </c>
    </row>
    <row r="4155" spans="4:6" x14ac:dyDescent="0.3">
      <c r="E4155" t="s">
        <v>3571</v>
      </c>
    </row>
    <row r="4156" spans="4:6" x14ac:dyDescent="0.3">
      <c r="F4156" t="s">
        <v>3575</v>
      </c>
    </row>
    <row r="4157" spans="4:6" x14ac:dyDescent="0.3">
      <c r="D4157" t="s">
        <v>1446</v>
      </c>
    </row>
    <row r="4158" spans="4:6" x14ac:dyDescent="0.3">
      <c r="D4158" t="s">
        <v>1026</v>
      </c>
    </row>
    <row r="4159" spans="4:6" x14ac:dyDescent="0.3">
      <c r="D4159" t="s">
        <v>3576</v>
      </c>
    </row>
    <row r="4160" spans="4:6" x14ac:dyDescent="0.3">
      <c r="D4160" t="s">
        <v>3577</v>
      </c>
    </row>
    <row r="4161" spans="4:6" x14ac:dyDescent="0.3">
      <c r="E4161" t="s">
        <v>3578</v>
      </c>
    </row>
    <row r="4162" spans="4:6" x14ac:dyDescent="0.3">
      <c r="E4162" t="s">
        <v>3579</v>
      </c>
    </row>
    <row r="4163" spans="4:6" x14ac:dyDescent="0.3">
      <c r="F4163" t="s">
        <v>3580</v>
      </c>
    </row>
    <row r="4164" spans="4:6" x14ac:dyDescent="0.3">
      <c r="E4164" t="s">
        <v>3581</v>
      </c>
    </row>
    <row r="4165" spans="4:6" x14ac:dyDescent="0.3">
      <c r="E4165" t="s">
        <v>3582</v>
      </c>
    </row>
    <row r="4166" spans="4:6" x14ac:dyDescent="0.3">
      <c r="E4166" t="s">
        <v>3583</v>
      </c>
    </row>
    <row r="4167" spans="4:6" x14ac:dyDescent="0.3">
      <c r="E4167" t="s">
        <v>3584</v>
      </c>
    </row>
    <row r="4168" spans="4:6" x14ac:dyDescent="0.3">
      <c r="D4168" t="s">
        <v>973</v>
      </c>
    </row>
    <row r="4169" spans="4:6" x14ac:dyDescent="0.3">
      <c r="D4169" t="s">
        <v>1027</v>
      </c>
    </row>
    <row r="4170" spans="4:6" x14ac:dyDescent="0.3">
      <c r="E4170" t="s">
        <v>1028</v>
      </c>
    </row>
    <row r="4171" spans="4:6" x14ac:dyDescent="0.3">
      <c r="D4171" t="s">
        <v>973</v>
      </c>
    </row>
    <row r="4172" spans="4:6" x14ac:dyDescent="0.3">
      <c r="D4172" t="s">
        <v>3585</v>
      </c>
    </row>
    <row r="4173" spans="4:6" x14ac:dyDescent="0.3">
      <c r="D4173" t="s">
        <v>973</v>
      </c>
    </row>
    <row r="4174" spans="4:6" x14ac:dyDescent="0.3">
      <c r="D4174" t="s">
        <v>3586</v>
      </c>
    </row>
    <row r="4175" spans="4:6" x14ac:dyDescent="0.3">
      <c r="D4175" t="s">
        <v>3587</v>
      </c>
    </row>
    <row r="4176" spans="4:6" x14ac:dyDescent="0.3">
      <c r="D4176" t="s">
        <v>3588</v>
      </c>
    </row>
    <row r="4177" spans="4:6" x14ac:dyDescent="0.3">
      <c r="D4177" t="s">
        <v>895</v>
      </c>
    </row>
    <row r="4178" spans="4:6" x14ac:dyDescent="0.3">
      <c r="E4178" t="s">
        <v>896</v>
      </c>
    </row>
    <row r="4179" spans="4:6" x14ac:dyDescent="0.3">
      <c r="E4179" t="s">
        <v>897</v>
      </c>
    </row>
    <row r="4180" spans="4:6" x14ac:dyDescent="0.3">
      <c r="E4180" t="s">
        <v>898</v>
      </c>
    </row>
    <row r="4181" spans="4:6" x14ac:dyDescent="0.3">
      <c r="F4181" t="s">
        <v>899</v>
      </c>
    </row>
    <row r="4182" spans="4:6" x14ac:dyDescent="0.3">
      <c r="E4182" t="s">
        <v>900</v>
      </c>
    </row>
    <row r="4183" spans="4:6" x14ac:dyDescent="0.3">
      <c r="F4183" t="s">
        <v>901</v>
      </c>
    </row>
    <row r="4184" spans="4:6" x14ac:dyDescent="0.3">
      <c r="E4184" t="s">
        <v>902</v>
      </c>
    </row>
    <row r="4185" spans="4:6" x14ac:dyDescent="0.3">
      <c r="E4185" t="s">
        <v>903</v>
      </c>
    </row>
    <row r="4186" spans="4:6" x14ac:dyDescent="0.3">
      <c r="D4186" t="s">
        <v>1029</v>
      </c>
    </row>
    <row r="4187" spans="4:6" x14ac:dyDescent="0.3">
      <c r="D4187" t="s">
        <v>1027</v>
      </c>
    </row>
    <row r="4188" spans="4:6" x14ac:dyDescent="0.3">
      <c r="D4188" t="s">
        <v>1030</v>
      </c>
    </row>
    <row r="4189" spans="4:6" x14ac:dyDescent="0.3">
      <c r="D4189" t="s">
        <v>3589</v>
      </c>
    </row>
    <row r="4190" spans="4:6" x14ac:dyDescent="0.3">
      <c r="D4190" t="s">
        <v>973</v>
      </c>
    </row>
    <row r="4191" spans="4:6" x14ac:dyDescent="0.3">
      <c r="D4191" t="s">
        <v>1027</v>
      </c>
    </row>
    <row r="4192" spans="4:6" x14ac:dyDescent="0.3">
      <c r="E4192" t="s">
        <v>1171</v>
      </c>
    </row>
    <row r="4193" spans="4:5" x14ac:dyDescent="0.3">
      <c r="E4193" t="s">
        <v>1172</v>
      </c>
    </row>
    <row r="4194" spans="4:5" x14ac:dyDescent="0.3">
      <c r="E4194" t="s">
        <v>1173</v>
      </c>
    </row>
    <row r="4195" spans="4:5" x14ac:dyDescent="0.3">
      <c r="D4195" t="s">
        <v>1027</v>
      </c>
    </row>
    <row r="4196" spans="4:5" x14ac:dyDescent="0.3">
      <c r="E4196" t="s">
        <v>1171</v>
      </c>
    </row>
    <row r="4197" spans="4:5" x14ac:dyDescent="0.3">
      <c r="E4197" t="s">
        <v>1172</v>
      </c>
    </row>
    <row r="4198" spans="4:5" x14ac:dyDescent="0.3">
      <c r="E4198" t="s">
        <v>1173</v>
      </c>
    </row>
    <row r="4199" spans="4:5" x14ac:dyDescent="0.3">
      <c r="D4199" t="s">
        <v>973</v>
      </c>
    </row>
    <row r="4200" spans="4:5" x14ac:dyDescent="0.3">
      <c r="E4200" t="s">
        <v>1174</v>
      </c>
    </row>
    <row r="4201" spans="4:5" x14ac:dyDescent="0.3">
      <c r="E4201" t="s">
        <v>1175</v>
      </c>
    </row>
    <row r="4202" spans="4:5" x14ac:dyDescent="0.3">
      <c r="D4202" t="s">
        <v>1176</v>
      </c>
    </row>
    <row r="4203" spans="4:5" x14ac:dyDescent="0.3">
      <c r="D4203" t="s">
        <v>1027</v>
      </c>
    </row>
    <row r="4204" spans="4:5" x14ac:dyDescent="0.3">
      <c r="D4204" t="s">
        <v>1177</v>
      </c>
    </row>
    <row r="4205" spans="4:5" x14ac:dyDescent="0.3">
      <c r="D4205" t="s">
        <v>3590</v>
      </c>
    </row>
    <row r="4206" spans="4:5" x14ac:dyDescent="0.3">
      <c r="D4206" t="s">
        <v>973</v>
      </c>
    </row>
    <row r="4207" spans="4:5" x14ac:dyDescent="0.3">
      <c r="D4207" t="s">
        <v>3591</v>
      </c>
    </row>
    <row r="4208" spans="4:5" x14ac:dyDescent="0.3">
      <c r="E4208" t="s">
        <v>3592</v>
      </c>
    </row>
    <row r="4209" spans="4:6" x14ac:dyDescent="0.3">
      <c r="D4209" t="s">
        <v>1178</v>
      </c>
    </row>
    <row r="4210" spans="4:6" x14ac:dyDescent="0.3">
      <c r="D4210" t="s">
        <v>1778</v>
      </c>
    </row>
    <row r="4211" spans="4:6" x14ac:dyDescent="0.3">
      <c r="D4211" t="s">
        <v>973</v>
      </c>
    </row>
    <row r="4212" spans="4:6" x14ac:dyDescent="0.3">
      <c r="E4212" t="s">
        <v>973</v>
      </c>
    </row>
    <row r="4213" spans="4:6" x14ac:dyDescent="0.3">
      <c r="F4213" t="s">
        <v>1174</v>
      </c>
    </row>
    <row r="4214" spans="4:6" x14ac:dyDescent="0.3">
      <c r="E4214" t="s">
        <v>973</v>
      </c>
    </row>
    <row r="4215" spans="4:6" x14ac:dyDescent="0.3">
      <c r="D4215" t="s">
        <v>2497</v>
      </c>
    </row>
    <row r="4216" spans="4:6" x14ac:dyDescent="0.3">
      <c r="D4216" t="s">
        <v>2497</v>
      </c>
    </row>
    <row r="4217" spans="4:6" x14ac:dyDescent="0.3">
      <c r="D4217" t="s">
        <v>2498</v>
      </c>
    </row>
    <row r="4218" spans="4:6" x14ac:dyDescent="0.3">
      <c r="D4218" t="s">
        <v>3593</v>
      </c>
    </row>
    <row r="4219" spans="4:6" x14ac:dyDescent="0.3">
      <c r="E4219" t="s">
        <v>3594</v>
      </c>
    </row>
    <row r="4220" spans="4:6" x14ac:dyDescent="0.3">
      <c r="E4220" t="s">
        <v>3595</v>
      </c>
    </row>
    <row r="4221" spans="4:6" x14ac:dyDescent="0.3">
      <c r="D4221" t="s">
        <v>3596</v>
      </c>
    </row>
    <row r="4222" spans="4:6" x14ac:dyDescent="0.3">
      <c r="E4222" t="s">
        <v>3594</v>
      </c>
    </row>
    <row r="4223" spans="4:6" x14ac:dyDescent="0.3">
      <c r="D4223" t="s">
        <v>3597</v>
      </c>
    </row>
    <row r="4224" spans="4:6" x14ac:dyDescent="0.3">
      <c r="D4224" t="s">
        <v>3598</v>
      </c>
    </row>
    <row r="4225" spans="2:6" x14ac:dyDescent="0.3">
      <c r="E4225" t="s">
        <v>3599</v>
      </c>
    </row>
    <row r="4226" spans="2:6" x14ac:dyDescent="0.3">
      <c r="E4226" t="s">
        <v>3600</v>
      </c>
    </row>
    <row r="4227" spans="2:6" x14ac:dyDescent="0.3">
      <c r="E4227" t="s">
        <v>3601</v>
      </c>
    </row>
    <row r="4228" spans="2:6" x14ac:dyDescent="0.3">
      <c r="E4228" t="s">
        <v>3602</v>
      </c>
    </row>
    <row r="4229" spans="2:6" x14ac:dyDescent="0.3">
      <c r="E4229" t="s">
        <v>3603</v>
      </c>
    </row>
    <row r="4230" spans="2:6" x14ac:dyDescent="0.3">
      <c r="E4230" t="s">
        <v>3604</v>
      </c>
    </row>
    <row r="4231" spans="2:6" x14ac:dyDescent="0.3">
      <c r="E4231" t="s">
        <v>3605</v>
      </c>
    </row>
    <row r="4232" spans="2:6" x14ac:dyDescent="0.3">
      <c r="B4232" t="s">
        <v>759</v>
      </c>
      <c r="E4232" t="s">
        <v>3606</v>
      </c>
    </row>
    <row r="4233" spans="2:6" x14ac:dyDescent="0.3">
      <c r="B4233" t="s">
        <v>662</v>
      </c>
      <c r="F4233" t="s">
        <v>3607</v>
      </c>
    </row>
    <row r="4234" spans="2:6" x14ac:dyDescent="0.3">
      <c r="F4234" t="s">
        <v>3608</v>
      </c>
    </row>
    <row r="4235" spans="2:6" x14ac:dyDescent="0.3">
      <c r="D4235" t="s">
        <v>3609</v>
      </c>
    </row>
    <row r="4236" spans="2:6" x14ac:dyDescent="0.3">
      <c r="D4236" t="s">
        <v>3610</v>
      </c>
    </row>
    <row r="4237" spans="2:6" x14ac:dyDescent="0.3">
      <c r="B4237" t="s">
        <v>663</v>
      </c>
      <c r="D4237" t="s">
        <v>3611</v>
      </c>
    </row>
    <row r="4238" spans="2:6" x14ac:dyDescent="0.3">
      <c r="D4238" t="s">
        <v>3612</v>
      </c>
    </row>
    <row r="4239" spans="2:6" x14ac:dyDescent="0.3">
      <c r="D4239" t="s">
        <v>3613</v>
      </c>
    </row>
    <row r="4240" spans="2:6" x14ac:dyDescent="0.3">
      <c r="D4240" t="s">
        <v>3614</v>
      </c>
    </row>
    <row r="4241" spans="2:5" x14ac:dyDescent="0.3">
      <c r="D4241" t="s">
        <v>3615</v>
      </c>
    </row>
    <row r="4242" spans="2:5" x14ac:dyDescent="0.3">
      <c r="D4242" t="s">
        <v>3616</v>
      </c>
    </row>
    <row r="4243" spans="2:5" x14ac:dyDescent="0.3">
      <c r="E4243" t="s">
        <v>3617</v>
      </c>
    </row>
    <row r="4244" spans="2:5" x14ac:dyDescent="0.3">
      <c r="E4244" t="s">
        <v>3618</v>
      </c>
    </row>
    <row r="4245" spans="2:5" x14ac:dyDescent="0.3">
      <c r="B4245" t="s">
        <v>1945</v>
      </c>
      <c r="D4245" t="s">
        <v>3619</v>
      </c>
    </row>
    <row r="4246" spans="2:5" x14ac:dyDescent="0.3">
      <c r="B4246" t="s">
        <v>664</v>
      </c>
      <c r="E4246" t="s">
        <v>3620</v>
      </c>
    </row>
    <row r="4247" spans="2:5" x14ac:dyDescent="0.3">
      <c r="D4247" t="s">
        <v>3621</v>
      </c>
    </row>
    <row r="4248" spans="2:5" x14ac:dyDescent="0.3">
      <c r="D4248" t="s">
        <v>3622</v>
      </c>
    </row>
    <row r="4249" spans="2:5" x14ac:dyDescent="0.3">
      <c r="D4249" t="s">
        <v>3623</v>
      </c>
    </row>
    <row r="4250" spans="2:5" x14ac:dyDescent="0.3">
      <c r="E4250" t="s">
        <v>3624</v>
      </c>
    </row>
    <row r="4251" spans="2:5" x14ac:dyDescent="0.3">
      <c r="E4251" t="s">
        <v>3625</v>
      </c>
    </row>
    <row r="4252" spans="2:5" x14ac:dyDescent="0.3">
      <c r="E4252" t="s">
        <v>3626</v>
      </c>
    </row>
    <row r="4253" spans="2:5" x14ac:dyDescent="0.3">
      <c r="D4253" t="s">
        <v>3627</v>
      </c>
    </row>
    <row r="4254" spans="2:5" x14ac:dyDescent="0.3">
      <c r="E4254" t="s">
        <v>3628</v>
      </c>
    </row>
    <row r="4255" spans="2:5" x14ac:dyDescent="0.3">
      <c r="E4255" t="s">
        <v>3629</v>
      </c>
    </row>
    <row r="4256" spans="2:5" x14ac:dyDescent="0.3">
      <c r="E4256" t="s">
        <v>3630</v>
      </c>
    </row>
    <row r="4257" spans="2:5" x14ac:dyDescent="0.3">
      <c r="E4257" t="s">
        <v>3631</v>
      </c>
    </row>
    <row r="4258" spans="2:5" x14ac:dyDescent="0.3">
      <c r="E4258" t="s">
        <v>1779</v>
      </c>
    </row>
    <row r="4259" spans="2:5" x14ac:dyDescent="0.3">
      <c r="B4259" t="s">
        <v>665</v>
      </c>
      <c r="D4259" t="s">
        <v>3632</v>
      </c>
    </row>
    <row r="4260" spans="2:5" x14ac:dyDescent="0.3">
      <c r="E4260" t="s">
        <v>3633</v>
      </c>
    </row>
    <row r="4261" spans="2:5" x14ac:dyDescent="0.3">
      <c r="D4261" t="s">
        <v>3634</v>
      </c>
    </row>
    <row r="4262" spans="2:5" x14ac:dyDescent="0.3">
      <c r="D4262" t="s">
        <v>3635</v>
      </c>
    </row>
    <row r="4263" spans="2:5" x14ac:dyDescent="0.3">
      <c r="D4263" t="s">
        <v>3636</v>
      </c>
    </row>
    <row r="4264" spans="2:5" x14ac:dyDescent="0.3">
      <c r="D4264" t="s">
        <v>3637</v>
      </c>
    </row>
    <row r="4265" spans="2:5" x14ac:dyDescent="0.3">
      <c r="D4265" t="s">
        <v>904</v>
      </c>
    </row>
    <row r="4266" spans="2:5" x14ac:dyDescent="0.3">
      <c r="D4266" t="s">
        <v>904</v>
      </c>
    </row>
    <row r="4267" spans="2:5" x14ac:dyDescent="0.3">
      <c r="D4267" t="s">
        <v>904</v>
      </c>
    </row>
    <row r="4268" spans="2:5" x14ac:dyDescent="0.3">
      <c r="D4268" t="s">
        <v>1447</v>
      </c>
    </row>
    <row r="4269" spans="2:5" x14ac:dyDescent="0.3">
      <c r="E4269" t="s">
        <v>1448</v>
      </c>
    </row>
    <row r="4270" spans="2:5" x14ac:dyDescent="0.3">
      <c r="E4270" t="s">
        <v>1449</v>
      </c>
    </row>
    <row r="4271" spans="2:5" x14ac:dyDescent="0.3">
      <c r="E4271" t="s">
        <v>1450</v>
      </c>
    </row>
    <row r="4272" spans="2:5" x14ac:dyDescent="0.3">
      <c r="E4272" t="s">
        <v>1451</v>
      </c>
    </row>
    <row r="4273" spans="2:5" x14ac:dyDescent="0.3">
      <c r="E4273" t="s">
        <v>1452</v>
      </c>
    </row>
    <row r="4274" spans="2:5" x14ac:dyDescent="0.3">
      <c r="D4274" t="s">
        <v>1780</v>
      </c>
    </row>
    <row r="4275" spans="2:5" x14ac:dyDescent="0.3">
      <c r="D4275" t="s">
        <v>1447</v>
      </c>
    </row>
    <row r="4276" spans="2:5" x14ac:dyDescent="0.3">
      <c r="D4276" t="s">
        <v>1941</v>
      </c>
    </row>
    <row r="4277" spans="2:5" x14ac:dyDescent="0.3">
      <c r="C4277" t="s">
        <v>483</v>
      </c>
    </row>
    <row r="4278" spans="2:5" x14ac:dyDescent="0.3">
      <c r="D4278" t="s">
        <v>3638</v>
      </c>
    </row>
    <row r="4279" spans="2:5" x14ac:dyDescent="0.3">
      <c r="D4279" t="s">
        <v>2500</v>
      </c>
    </row>
    <row r="4280" spans="2:5" x14ac:dyDescent="0.3">
      <c r="D4280" t="s">
        <v>3639</v>
      </c>
    </row>
    <row r="4281" spans="2:5" x14ac:dyDescent="0.3">
      <c r="E4281" t="s">
        <v>3640</v>
      </c>
    </row>
    <row r="4282" spans="2:5" x14ac:dyDescent="0.3">
      <c r="E4282" t="s">
        <v>3641</v>
      </c>
    </row>
    <row r="4283" spans="2:5" x14ac:dyDescent="0.3">
      <c r="B4283" t="s">
        <v>787</v>
      </c>
      <c r="E4283" t="s">
        <v>2499</v>
      </c>
    </row>
    <row r="4284" spans="2:5" x14ac:dyDescent="0.3">
      <c r="E4284" t="s">
        <v>3642</v>
      </c>
    </row>
    <row r="4285" spans="2:5" x14ac:dyDescent="0.3">
      <c r="D4285" t="s">
        <v>2500</v>
      </c>
    </row>
    <row r="4286" spans="2:5" x14ac:dyDescent="0.3">
      <c r="B4286" t="s">
        <v>2510</v>
      </c>
      <c r="D4286" t="s">
        <v>2500</v>
      </c>
    </row>
    <row r="4287" spans="2:5" x14ac:dyDescent="0.3">
      <c r="B4287" t="s">
        <v>666</v>
      </c>
      <c r="D4287" t="s">
        <v>3643</v>
      </c>
    </row>
    <row r="4288" spans="2:5" x14ac:dyDescent="0.3">
      <c r="D4288" t="s">
        <v>974</v>
      </c>
    </row>
    <row r="4289" spans="2:5" x14ac:dyDescent="0.3">
      <c r="D4289" t="s">
        <v>3639</v>
      </c>
    </row>
    <row r="4290" spans="2:5" x14ac:dyDescent="0.3">
      <c r="D4290" t="s">
        <v>3639</v>
      </c>
    </row>
    <row r="4291" spans="2:5" x14ac:dyDescent="0.3">
      <c r="B4291" t="s">
        <v>667</v>
      </c>
      <c r="D4291" t="s">
        <v>3644</v>
      </c>
    </row>
    <row r="4292" spans="2:5" x14ac:dyDescent="0.3">
      <c r="D4292" t="s">
        <v>974</v>
      </c>
    </row>
    <row r="4293" spans="2:5" x14ac:dyDescent="0.3">
      <c r="D4293" t="s">
        <v>974</v>
      </c>
    </row>
    <row r="4294" spans="2:5" x14ac:dyDescent="0.3">
      <c r="D4294" t="s">
        <v>974</v>
      </c>
    </row>
    <row r="4295" spans="2:5" x14ac:dyDescent="0.3">
      <c r="D4295" t="s">
        <v>974</v>
      </c>
    </row>
    <row r="4296" spans="2:5" x14ac:dyDescent="0.3">
      <c r="D4296" t="s">
        <v>3645</v>
      </c>
    </row>
    <row r="4297" spans="2:5" x14ac:dyDescent="0.3">
      <c r="E4297" t="s">
        <v>3646</v>
      </c>
    </row>
    <row r="4298" spans="2:5" x14ac:dyDescent="0.3">
      <c r="D4298" t="s">
        <v>3647</v>
      </c>
    </row>
    <row r="4299" spans="2:5" x14ac:dyDescent="0.3">
      <c r="D4299" t="s">
        <v>3648</v>
      </c>
    </row>
    <row r="4300" spans="2:5" x14ac:dyDescent="0.3">
      <c r="D4300" t="s">
        <v>3649</v>
      </c>
    </row>
    <row r="4301" spans="2:5" x14ac:dyDescent="0.3">
      <c r="D4301" t="s">
        <v>3650</v>
      </c>
    </row>
    <row r="4302" spans="2:5" x14ac:dyDescent="0.3">
      <c r="B4302" t="s">
        <v>975</v>
      </c>
      <c r="E4302" t="s">
        <v>3651</v>
      </c>
    </row>
    <row r="4303" spans="2:5" x14ac:dyDescent="0.3">
      <c r="B4303" t="s">
        <v>2517</v>
      </c>
      <c r="D4303" t="s">
        <v>3652</v>
      </c>
    </row>
    <row r="4304" spans="2:5" x14ac:dyDescent="0.3">
      <c r="B4304" t="s">
        <v>2517</v>
      </c>
      <c r="D4304" t="s">
        <v>3653</v>
      </c>
    </row>
    <row r="4305" spans="2:5" x14ac:dyDescent="0.3">
      <c r="B4305" t="s">
        <v>668</v>
      </c>
      <c r="D4305" t="s">
        <v>1942</v>
      </c>
    </row>
    <row r="4306" spans="2:5" x14ac:dyDescent="0.3">
      <c r="D4306" t="s">
        <v>3654</v>
      </c>
    </row>
    <row r="4307" spans="2:5" x14ac:dyDescent="0.3">
      <c r="D4307" t="s">
        <v>3655</v>
      </c>
    </row>
    <row r="4308" spans="2:5" x14ac:dyDescent="0.3">
      <c r="D4308" t="s">
        <v>3656</v>
      </c>
    </row>
    <row r="4309" spans="2:5" x14ac:dyDescent="0.3">
      <c r="E4309" t="s">
        <v>3656</v>
      </c>
    </row>
    <row r="4310" spans="2:5" x14ac:dyDescent="0.3">
      <c r="B4310" t="s">
        <v>669</v>
      </c>
      <c r="D4310" t="s">
        <v>3655</v>
      </c>
    </row>
    <row r="4311" spans="2:5" x14ac:dyDescent="0.3">
      <c r="D4311" t="s">
        <v>3657</v>
      </c>
    </row>
    <row r="4312" spans="2:5" x14ac:dyDescent="0.3">
      <c r="D4312" t="s">
        <v>974</v>
      </c>
    </row>
    <row r="4313" spans="2:5" x14ac:dyDescent="0.3">
      <c r="D4313" t="s">
        <v>3658</v>
      </c>
    </row>
    <row r="4314" spans="2:5" x14ac:dyDescent="0.3">
      <c r="D4314" t="s">
        <v>3659</v>
      </c>
    </row>
    <row r="4315" spans="2:5" x14ac:dyDescent="0.3">
      <c r="D4315" t="s">
        <v>3660</v>
      </c>
    </row>
    <row r="4318" spans="2:5" x14ac:dyDescent="0.3">
      <c r="C4318" t="s">
        <v>484</v>
      </c>
    </row>
    <row r="4319" spans="2:5" x14ac:dyDescent="0.3">
      <c r="D4319" t="s">
        <v>3661</v>
      </c>
    </row>
    <row r="4320" spans="2:5" x14ac:dyDescent="0.3">
      <c r="E4320" t="s">
        <v>3662</v>
      </c>
    </row>
    <row r="4322" spans="2:4" x14ac:dyDescent="0.3">
      <c r="C4322" t="s">
        <v>478</v>
      </c>
    </row>
    <row r="4323" spans="2:4" x14ac:dyDescent="0.3">
      <c r="B4323" t="s">
        <v>670</v>
      </c>
      <c r="D4323" t="s">
        <v>1943</v>
      </c>
    </row>
    <row r="4324" spans="2:4" x14ac:dyDescent="0.3">
      <c r="D4324" t="s">
        <v>1944</v>
      </c>
    </row>
    <row r="4325" spans="2:4" x14ac:dyDescent="0.3">
      <c r="C4325" t="s">
        <v>483</v>
      </c>
    </row>
    <row r="4326" spans="2:4" x14ac:dyDescent="0.3">
      <c r="D4326" t="s">
        <v>905</v>
      </c>
    </row>
    <row r="4327" spans="2:4" x14ac:dyDescent="0.3">
      <c r="D4327" t="s">
        <v>3663</v>
      </c>
    </row>
    <row r="4328" spans="2:4" x14ac:dyDescent="0.3">
      <c r="D4328" t="s">
        <v>906</v>
      </c>
    </row>
    <row r="4329" spans="2:4" x14ac:dyDescent="0.3">
      <c r="B4329" t="s">
        <v>1789</v>
      </c>
    </row>
    <row r="4330" spans="2:4" x14ac:dyDescent="0.3">
      <c r="B4330" t="s">
        <v>671</v>
      </c>
    </row>
    <row r="4331" spans="2:4" x14ac:dyDescent="0.3">
      <c r="C4331" t="s">
        <v>479</v>
      </c>
    </row>
    <row r="4332" spans="2:4" x14ac:dyDescent="0.3">
      <c r="D4332" t="s">
        <v>3664</v>
      </c>
    </row>
    <row r="4333" spans="2:4" x14ac:dyDescent="0.3">
      <c r="D4333" t="s">
        <v>3665</v>
      </c>
    </row>
    <row r="4334" spans="2:4" x14ac:dyDescent="0.3">
      <c r="C4334" t="s">
        <v>482</v>
      </c>
    </row>
    <row r="4335" spans="2:4" x14ac:dyDescent="0.3">
      <c r="D4335" t="s">
        <v>2501</v>
      </c>
    </row>
    <row r="4336" spans="2:4" x14ac:dyDescent="0.3">
      <c r="C4336" t="s">
        <v>480</v>
      </c>
    </row>
    <row r="4337" spans="3:9" x14ac:dyDescent="0.3">
      <c r="D4337" t="s">
        <v>2502</v>
      </c>
    </row>
    <row r="4338" spans="3:9" x14ac:dyDescent="0.3">
      <c r="D4338" t="s">
        <v>3666</v>
      </c>
    </row>
    <row r="4339" spans="3:9" x14ac:dyDescent="0.3">
      <c r="E4339" t="s">
        <v>3667</v>
      </c>
    </row>
    <row r="4340" spans="3:9" x14ac:dyDescent="0.3">
      <c r="D4340" t="s">
        <v>3668</v>
      </c>
    </row>
    <row r="4341" spans="3:9" x14ac:dyDescent="0.3">
      <c r="C4341" t="s">
        <v>484</v>
      </c>
    </row>
    <row r="4342" spans="3:9" x14ac:dyDescent="0.3">
      <c r="D4342" t="s">
        <v>2503</v>
      </c>
    </row>
    <row r="4344" spans="3:9" x14ac:dyDescent="0.3">
      <c r="C4344" t="s">
        <v>486</v>
      </c>
    </row>
    <row r="4345" spans="3:9" x14ac:dyDescent="0.3">
      <c r="D4345" t="s">
        <v>2504</v>
      </c>
    </row>
    <row r="4346" spans="3:9" x14ac:dyDescent="0.3">
      <c r="D4346" t="s">
        <v>1781</v>
      </c>
    </row>
    <row r="4347" spans="3:9" x14ac:dyDescent="0.3">
      <c r="E4347" t="s">
        <v>1781</v>
      </c>
    </row>
    <row r="4348" spans="3:9" x14ac:dyDescent="0.3">
      <c r="F4348" t="s">
        <v>1782</v>
      </c>
    </row>
    <row r="4349" spans="3:9" x14ac:dyDescent="0.3">
      <c r="G4349" t="s">
        <v>1782</v>
      </c>
    </row>
    <row r="4350" spans="3:9" x14ac:dyDescent="0.3">
      <c r="H4350" t="s">
        <v>1782</v>
      </c>
    </row>
    <row r="4351" spans="3:9" x14ac:dyDescent="0.3">
      <c r="I4351" t="s">
        <v>1782</v>
      </c>
    </row>
    <row r="4352" spans="3:9" x14ac:dyDescent="0.3">
      <c r="F4352" t="s">
        <v>1782</v>
      </c>
    </row>
    <row r="4353" spans="3:7" x14ac:dyDescent="0.3">
      <c r="E4353" t="s">
        <v>1783</v>
      </c>
    </row>
    <row r="4354" spans="3:7" x14ac:dyDescent="0.3">
      <c r="E4354" t="s">
        <v>1784</v>
      </c>
    </row>
    <row r="4355" spans="3:7" x14ac:dyDescent="0.3">
      <c r="E4355" t="s">
        <v>1785</v>
      </c>
    </row>
    <row r="4356" spans="3:7" x14ac:dyDescent="0.3">
      <c r="D4356" t="s">
        <v>2505</v>
      </c>
    </row>
    <row r="4357" spans="3:7" x14ac:dyDescent="0.3">
      <c r="D4357" t="s">
        <v>3669</v>
      </c>
    </row>
    <row r="4358" spans="3:7" x14ac:dyDescent="0.3">
      <c r="E4358" t="s">
        <v>2506</v>
      </c>
    </row>
    <row r="4359" spans="3:7" x14ac:dyDescent="0.3">
      <c r="F4359" t="s">
        <v>2507</v>
      </c>
    </row>
    <row r="4360" spans="3:7" x14ac:dyDescent="0.3">
      <c r="F4360" t="s">
        <v>2506</v>
      </c>
    </row>
    <row r="4361" spans="3:7" x14ac:dyDescent="0.3">
      <c r="G4361" t="s">
        <v>2508</v>
      </c>
    </row>
    <row r="4362" spans="3:7" x14ac:dyDescent="0.3">
      <c r="D4362" t="s">
        <v>2506</v>
      </c>
    </row>
    <row r="4363" spans="3:7" x14ac:dyDescent="0.3">
      <c r="E4363" t="s">
        <v>1786</v>
      </c>
    </row>
    <row r="4364" spans="3:7" x14ac:dyDescent="0.3">
      <c r="E4364" t="s">
        <v>2506</v>
      </c>
    </row>
    <row r="4365" spans="3:7" x14ac:dyDescent="0.3">
      <c r="D4365" t="s">
        <v>1453</v>
      </c>
    </row>
    <row r="4366" spans="3:7" x14ac:dyDescent="0.3">
      <c r="D4366" t="s">
        <v>3670</v>
      </c>
    </row>
    <row r="4368" spans="3:7" x14ac:dyDescent="0.3">
      <c r="C4368" t="s">
        <v>2509</v>
      </c>
    </row>
    <row r="4369" spans="3:6" x14ac:dyDescent="0.3">
      <c r="C4369" t="s">
        <v>1179</v>
      </c>
    </row>
    <row r="4372" spans="3:6" x14ac:dyDescent="0.3">
      <c r="C4372" t="s">
        <v>480</v>
      </c>
    </row>
    <row r="4373" spans="3:6" x14ac:dyDescent="0.3">
      <c r="D4373" t="s">
        <v>3671</v>
      </c>
    </row>
    <row r="4374" spans="3:6" x14ac:dyDescent="0.3">
      <c r="D4374" t="s">
        <v>3672</v>
      </c>
    </row>
    <row r="4376" spans="3:6" x14ac:dyDescent="0.3">
      <c r="C4376" t="s">
        <v>480</v>
      </c>
    </row>
    <row r="4377" spans="3:6" x14ac:dyDescent="0.3">
      <c r="D4377" t="s">
        <v>2511</v>
      </c>
    </row>
    <row r="4378" spans="3:6" x14ac:dyDescent="0.3">
      <c r="E4378" t="s">
        <v>2512</v>
      </c>
    </row>
    <row r="4379" spans="3:6" x14ac:dyDescent="0.3">
      <c r="D4379" t="s">
        <v>788</v>
      </c>
    </row>
    <row r="4380" spans="3:6" x14ac:dyDescent="0.3">
      <c r="E4380" t="s">
        <v>2513</v>
      </c>
    </row>
    <row r="4381" spans="3:6" x14ac:dyDescent="0.3">
      <c r="F4381" t="s">
        <v>2514</v>
      </c>
    </row>
    <row r="4382" spans="3:6" x14ac:dyDescent="0.3">
      <c r="F4382" t="s">
        <v>2515</v>
      </c>
    </row>
    <row r="4383" spans="3:6" x14ac:dyDescent="0.3">
      <c r="F4383" t="s">
        <v>2516</v>
      </c>
    </row>
    <row r="4384" spans="3:6" x14ac:dyDescent="0.3">
      <c r="E4384" t="s">
        <v>3673</v>
      </c>
    </row>
    <row r="4385" spans="3:6" x14ac:dyDescent="0.3">
      <c r="F4385" t="s">
        <v>3674</v>
      </c>
    </row>
    <row r="4390" spans="3:6" x14ac:dyDescent="0.3">
      <c r="C4390" t="s">
        <v>2518</v>
      </c>
    </row>
    <row r="4391" spans="3:6" x14ac:dyDescent="0.3">
      <c r="C4391" t="s">
        <v>1454</v>
      </c>
    </row>
    <row r="4392" spans="3:6" x14ac:dyDescent="0.3">
      <c r="C4392" t="s">
        <v>2518</v>
      </c>
    </row>
    <row r="4393" spans="3:6" x14ac:dyDescent="0.3">
      <c r="C4393" t="s">
        <v>907</v>
      </c>
    </row>
    <row r="4395" spans="3:6" x14ac:dyDescent="0.3">
      <c r="C4395" t="s">
        <v>480</v>
      </c>
    </row>
    <row r="4396" spans="3:6" x14ac:dyDescent="0.3">
      <c r="D4396" t="s">
        <v>2519</v>
      </c>
    </row>
    <row r="4397" spans="3:6" x14ac:dyDescent="0.3">
      <c r="E4397" t="s">
        <v>2520</v>
      </c>
    </row>
    <row r="4398" spans="3:6" x14ac:dyDescent="0.3">
      <c r="E4398" t="s">
        <v>2519</v>
      </c>
    </row>
    <row r="4399" spans="3:6" x14ac:dyDescent="0.3">
      <c r="E4399" t="s">
        <v>3675</v>
      </c>
    </row>
    <row r="4400" spans="3:6" x14ac:dyDescent="0.3">
      <c r="E4400" t="s">
        <v>2519</v>
      </c>
    </row>
    <row r="4401" spans="2:6" x14ac:dyDescent="0.3">
      <c r="F4401" t="s">
        <v>3676</v>
      </c>
    </row>
    <row r="4402" spans="2:6" x14ac:dyDescent="0.3">
      <c r="D4402" t="s">
        <v>1787</v>
      </c>
    </row>
    <row r="4403" spans="2:6" x14ac:dyDescent="0.3">
      <c r="E4403" t="s">
        <v>1788</v>
      </c>
    </row>
    <row r="4404" spans="2:6" x14ac:dyDescent="0.3">
      <c r="D4404" t="s">
        <v>2521</v>
      </c>
    </row>
    <row r="4405" spans="2:6" x14ac:dyDescent="0.3">
      <c r="C4405" t="s">
        <v>484</v>
      </c>
    </row>
    <row r="4406" spans="2:6" x14ac:dyDescent="0.3">
      <c r="D4406" t="s">
        <v>2522</v>
      </c>
    </row>
    <row r="4408" spans="2:6" x14ac:dyDescent="0.3">
      <c r="C4408" t="s">
        <v>478</v>
      </c>
    </row>
    <row r="4409" spans="2:6" x14ac:dyDescent="0.3">
      <c r="D4409" t="s">
        <v>2523</v>
      </c>
    </row>
    <row r="4410" spans="2:6" x14ac:dyDescent="0.3">
      <c r="D4410" t="s">
        <v>2523</v>
      </c>
    </row>
    <row r="4411" spans="2:6" x14ac:dyDescent="0.3">
      <c r="C4411" t="s">
        <v>483</v>
      </c>
    </row>
    <row r="4412" spans="2:6" x14ac:dyDescent="0.3">
      <c r="D4412" t="s">
        <v>908</v>
      </c>
    </row>
    <row r="4415" spans="2:6" x14ac:dyDescent="0.3">
      <c r="B4415" t="s">
        <v>674</v>
      </c>
      <c r="C4415" t="s">
        <v>479</v>
      </c>
    </row>
    <row r="4416" spans="2:6" x14ac:dyDescent="0.3">
      <c r="D4416" t="s">
        <v>1790</v>
      </c>
    </row>
    <row r="4417" spans="2:5" x14ac:dyDescent="0.3">
      <c r="D4417" t="s">
        <v>1791</v>
      </c>
    </row>
    <row r="4418" spans="2:5" x14ac:dyDescent="0.3">
      <c r="B4418" t="s">
        <v>675</v>
      </c>
      <c r="C4418" t="s">
        <v>486</v>
      </c>
    </row>
    <row r="4419" spans="2:5" x14ac:dyDescent="0.3">
      <c r="D4419" t="s">
        <v>672</v>
      </c>
    </row>
    <row r="4420" spans="2:5" x14ac:dyDescent="0.3">
      <c r="E4420" t="s">
        <v>3677</v>
      </c>
    </row>
    <row r="4421" spans="2:5" x14ac:dyDescent="0.3">
      <c r="E4421" t="s">
        <v>3678</v>
      </c>
    </row>
    <row r="4422" spans="2:5" x14ac:dyDescent="0.3">
      <c r="E4422" t="s">
        <v>3679</v>
      </c>
    </row>
    <row r="4423" spans="2:5" x14ac:dyDescent="0.3">
      <c r="E4423" t="s">
        <v>3680</v>
      </c>
    </row>
    <row r="4424" spans="2:5" x14ac:dyDescent="0.3">
      <c r="E4424" t="s">
        <v>3681</v>
      </c>
    </row>
    <row r="4425" spans="2:5" x14ac:dyDescent="0.3">
      <c r="C4425" t="s">
        <v>478</v>
      </c>
    </row>
    <row r="4426" spans="2:5" x14ac:dyDescent="0.3">
      <c r="D4426" t="s">
        <v>1792</v>
      </c>
    </row>
    <row r="4427" spans="2:5" x14ac:dyDescent="0.3">
      <c r="E4427" t="s">
        <v>1793</v>
      </c>
    </row>
    <row r="4428" spans="2:5" x14ac:dyDescent="0.3">
      <c r="E4428" t="s">
        <v>1794</v>
      </c>
    </row>
    <row r="4429" spans="2:5" x14ac:dyDescent="0.3">
      <c r="C4429" t="s">
        <v>480</v>
      </c>
    </row>
    <row r="4430" spans="2:5" x14ac:dyDescent="0.3">
      <c r="D4430" t="s">
        <v>1180</v>
      </c>
    </row>
    <row r="4431" spans="2:5" x14ac:dyDescent="0.3">
      <c r="E4431" t="s">
        <v>1181</v>
      </c>
    </row>
    <row r="4432" spans="2:5" x14ac:dyDescent="0.3">
      <c r="E4432" t="s">
        <v>1182</v>
      </c>
    </row>
    <row r="4433" spans="2:6" x14ac:dyDescent="0.3">
      <c r="D4433" t="s">
        <v>3682</v>
      </c>
    </row>
    <row r="4434" spans="2:6" x14ac:dyDescent="0.3">
      <c r="D4434" t="s">
        <v>3683</v>
      </c>
    </row>
    <row r="4435" spans="2:6" x14ac:dyDescent="0.3">
      <c r="D4435" t="s">
        <v>2524</v>
      </c>
    </row>
    <row r="4436" spans="2:6" x14ac:dyDescent="0.3">
      <c r="E4436" t="s">
        <v>3684</v>
      </c>
    </row>
    <row r="4437" spans="2:6" x14ac:dyDescent="0.3">
      <c r="D4437" t="s">
        <v>3685</v>
      </c>
    </row>
    <row r="4438" spans="2:6" x14ac:dyDescent="0.3">
      <c r="E4438" t="s">
        <v>1455</v>
      </c>
    </row>
    <row r="4439" spans="2:6" x14ac:dyDescent="0.3">
      <c r="E4439" t="s">
        <v>1946</v>
      </c>
    </row>
    <row r="4440" spans="2:6" x14ac:dyDescent="0.3">
      <c r="B4440" t="s">
        <v>2548</v>
      </c>
      <c r="F4440" t="s">
        <v>1947</v>
      </c>
    </row>
    <row r="4441" spans="2:6" x14ac:dyDescent="0.3">
      <c r="F4441" t="s">
        <v>1947</v>
      </c>
    </row>
    <row r="4442" spans="2:6" x14ac:dyDescent="0.3">
      <c r="B4442" t="s">
        <v>2550</v>
      </c>
      <c r="E4442" t="s">
        <v>1948</v>
      </c>
    </row>
    <row r="4443" spans="2:6" x14ac:dyDescent="0.3">
      <c r="F4443" t="s">
        <v>1949</v>
      </c>
    </row>
    <row r="4444" spans="2:6" x14ac:dyDescent="0.3">
      <c r="F4444" t="s">
        <v>1949</v>
      </c>
    </row>
    <row r="4445" spans="2:6" x14ac:dyDescent="0.3">
      <c r="E4445" t="s">
        <v>2525</v>
      </c>
    </row>
    <row r="4446" spans="2:6" x14ac:dyDescent="0.3">
      <c r="F4446" t="s">
        <v>2526</v>
      </c>
    </row>
    <row r="4447" spans="2:6" x14ac:dyDescent="0.3">
      <c r="F4447" t="s">
        <v>2526</v>
      </c>
    </row>
    <row r="4448" spans="2:6" x14ac:dyDescent="0.3">
      <c r="D4448" t="s">
        <v>3303</v>
      </c>
    </row>
    <row r="4449" spans="2:8" x14ac:dyDescent="0.3">
      <c r="E4449" t="s">
        <v>3304</v>
      </c>
    </row>
    <row r="4450" spans="2:8" x14ac:dyDescent="0.3">
      <c r="F4450" t="s">
        <v>3305</v>
      </c>
    </row>
    <row r="4451" spans="2:8" x14ac:dyDescent="0.3">
      <c r="F4451" t="s">
        <v>3306</v>
      </c>
    </row>
    <row r="4452" spans="2:8" x14ac:dyDescent="0.3">
      <c r="G4452" t="s">
        <v>3307</v>
      </c>
    </row>
    <row r="4453" spans="2:8" x14ac:dyDescent="0.3">
      <c r="G4453" t="s">
        <v>3308</v>
      </c>
    </row>
    <row r="4454" spans="2:8" x14ac:dyDescent="0.3">
      <c r="F4454" t="s">
        <v>3309</v>
      </c>
    </row>
    <row r="4455" spans="2:8" x14ac:dyDescent="0.3">
      <c r="B4455" t="s">
        <v>2560</v>
      </c>
      <c r="G4455" t="s">
        <v>3310</v>
      </c>
    </row>
    <row r="4456" spans="2:8" x14ac:dyDescent="0.3">
      <c r="B4456" t="s">
        <v>5</v>
      </c>
      <c r="G4456" t="s">
        <v>3311</v>
      </c>
    </row>
    <row r="4457" spans="2:8" x14ac:dyDescent="0.3">
      <c r="H4457" t="s">
        <v>3310</v>
      </c>
    </row>
    <row r="4458" spans="2:8" x14ac:dyDescent="0.3">
      <c r="G4458" t="s">
        <v>3312</v>
      </c>
    </row>
    <row r="4459" spans="2:8" x14ac:dyDescent="0.3">
      <c r="F4459" t="s">
        <v>3309</v>
      </c>
    </row>
    <row r="4460" spans="2:8" x14ac:dyDescent="0.3">
      <c r="G4460" t="s">
        <v>3309</v>
      </c>
    </row>
    <row r="4461" spans="2:8" x14ac:dyDescent="0.3">
      <c r="F4461" t="s">
        <v>3313</v>
      </c>
    </row>
    <row r="4462" spans="2:8" x14ac:dyDescent="0.3">
      <c r="G4462" t="s">
        <v>2319</v>
      </c>
    </row>
    <row r="4463" spans="2:8" x14ac:dyDescent="0.3">
      <c r="H4463" t="s">
        <v>3314</v>
      </c>
    </row>
    <row r="4464" spans="2:8" x14ac:dyDescent="0.3">
      <c r="H4464" t="s">
        <v>3315</v>
      </c>
    </row>
    <row r="4465" spans="7:10" x14ac:dyDescent="0.3">
      <c r="I4465" t="s">
        <v>3316</v>
      </c>
    </row>
    <row r="4466" spans="7:10" x14ac:dyDescent="0.3">
      <c r="G4466" t="s">
        <v>3317</v>
      </c>
    </row>
    <row r="4467" spans="7:10" x14ac:dyDescent="0.3">
      <c r="G4467" t="s">
        <v>3318</v>
      </c>
    </row>
    <row r="4468" spans="7:10" x14ac:dyDescent="0.3">
      <c r="G4468" t="s">
        <v>3319</v>
      </c>
    </row>
    <row r="4469" spans="7:10" x14ac:dyDescent="0.3">
      <c r="H4469" t="s">
        <v>3320</v>
      </c>
    </row>
    <row r="4470" spans="7:10" x14ac:dyDescent="0.3">
      <c r="I4470" t="s">
        <v>865</v>
      </c>
    </row>
    <row r="4471" spans="7:10" x14ac:dyDescent="0.3">
      <c r="J4471" t="s">
        <v>865</v>
      </c>
    </row>
    <row r="4472" spans="7:10" x14ac:dyDescent="0.3">
      <c r="J4472" t="s">
        <v>865</v>
      </c>
    </row>
    <row r="4473" spans="7:10" x14ac:dyDescent="0.3">
      <c r="J4473" t="s">
        <v>865</v>
      </c>
    </row>
    <row r="4474" spans="7:10" x14ac:dyDescent="0.3">
      <c r="H4474" t="s">
        <v>3321</v>
      </c>
    </row>
    <row r="4475" spans="7:10" x14ac:dyDescent="0.3">
      <c r="H4475" t="s">
        <v>3322</v>
      </c>
    </row>
    <row r="4476" spans="7:10" x14ac:dyDescent="0.3">
      <c r="H4476" t="s">
        <v>3323</v>
      </c>
    </row>
    <row r="4477" spans="7:10" x14ac:dyDescent="0.3">
      <c r="I4477" t="s">
        <v>3324</v>
      </c>
    </row>
    <row r="4478" spans="7:10" x14ac:dyDescent="0.3">
      <c r="I4478" t="s">
        <v>3325</v>
      </c>
    </row>
    <row r="4479" spans="7:10" x14ac:dyDescent="0.3">
      <c r="J4479" t="s">
        <v>866</v>
      </c>
    </row>
    <row r="4480" spans="7:10" x14ac:dyDescent="0.3">
      <c r="G4480" t="s">
        <v>3326</v>
      </c>
    </row>
    <row r="4481" spans="3:6" x14ac:dyDescent="0.3">
      <c r="D4481" t="s">
        <v>3686</v>
      </c>
    </row>
    <row r="4482" spans="3:6" x14ac:dyDescent="0.3">
      <c r="D4482" t="s">
        <v>1950</v>
      </c>
    </row>
    <row r="4483" spans="3:6" x14ac:dyDescent="0.3">
      <c r="C4483" t="s">
        <v>484</v>
      </c>
    </row>
    <row r="4484" spans="3:6" x14ac:dyDescent="0.3">
      <c r="D4484" t="s">
        <v>673</v>
      </c>
    </row>
    <row r="4485" spans="3:6" x14ac:dyDescent="0.3">
      <c r="E4485" t="s">
        <v>2527</v>
      </c>
    </row>
    <row r="4486" spans="3:6" x14ac:dyDescent="0.3">
      <c r="E4486" t="s">
        <v>2527</v>
      </c>
    </row>
    <row r="4487" spans="3:6" x14ac:dyDescent="0.3">
      <c r="E4487" t="s">
        <v>2527</v>
      </c>
    </row>
    <row r="4488" spans="3:6" x14ac:dyDescent="0.3">
      <c r="E4488" t="s">
        <v>2527</v>
      </c>
    </row>
    <row r="4489" spans="3:6" x14ac:dyDescent="0.3">
      <c r="E4489" t="s">
        <v>2527</v>
      </c>
    </row>
    <row r="4490" spans="3:6" x14ac:dyDescent="0.3">
      <c r="E4490" t="s">
        <v>2527</v>
      </c>
    </row>
    <row r="4491" spans="3:6" x14ac:dyDescent="0.3">
      <c r="D4491" t="s">
        <v>2528</v>
      </c>
    </row>
    <row r="4492" spans="3:6" x14ac:dyDescent="0.3">
      <c r="E4492" t="s">
        <v>2529</v>
      </c>
    </row>
    <row r="4493" spans="3:6" x14ac:dyDescent="0.3">
      <c r="F4493" t="s">
        <v>2530</v>
      </c>
    </row>
    <row r="4494" spans="3:6" x14ac:dyDescent="0.3">
      <c r="E4494" t="s">
        <v>2531</v>
      </c>
    </row>
    <row r="4495" spans="3:6" x14ac:dyDescent="0.3">
      <c r="F4495" t="s">
        <v>2532</v>
      </c>
    </row>
    <row r="4496" spans="3:6" x14ac:dyDescent="0.3">
      <c r="E4496" t="s">
        <v>2533</v>
      </c>
    </row>
    <row r="4497" spans="3:6" x14ac:dyDescent="0.3">
      <c r="E4497" t="s">
        <v>2534</v>
      </c>
    </row>
    <row r="4498" spans="3:6" x14ac:dyDescent="0.3">
      <c r="E4498" t="s">
        <v>2535</v>
      </c>
    </row>
    <row r="4500" spans="3:6" x14ac:dyDescent="0.3">
      <c r="C4500" t="s">
        <v>482</v>
      </c>
    </row>
    <row r="4501" spans="3:6" x14ac:dyDescent="0.3">
      <c r="D4501" t="s">
        <v>3687</v>
      </c>
    </row>
    <row r="4503" spans="3:6" x14ac:dyDescent="0.3">
      <c r="C4503" t="s">
        <v>482</v>
      </c>
    </row>
    <row r="4504" spans="3:6" x14ac:dyDescent="0.3">
      <c r="D4504" t="s">
        <v>2536</v>
      </c>
    </row>
    <row r="4505" spans="3:6" x14ac:dyDescent="0.3">
      <c r="E4505" t="s">
        <v>3688</v>
      </c>
    </row>
    <row r="4506" spans="3:6" x14ac:dyDescent="0.3">
      <c r="E4506" t="s">
        <v>3688</v>
      </c>
    </row>
    <row r="4507" spans="3:6" x14ac:dyDescent="0.3">
      <c r="E4507" t="s">
        <v>3688</v>
      </c>
    </row>
    <row r="4508" spans="3:6" x14ac:dyDescent="0.3">
      <c r="E4508" t="s">
        <v>2537</v>
      </c>
    </row>
    <row r="4509" spans="3:6" x14ac:dyDescent="0.3">
      <c r="E4509" t="s">
        <v>2538</v>
      </c>
    </row>
    <row r="4510" spans="3:6" x14ac:dyDescent="0.3">
      <c r="E4510" t="s">
        <v>2539</v>
      </c>
    </row>
    <row r="4511" spans="3:6" x14ac:dyDescent="0.3">
      <c r="E4511" t="s">
        <v>2540</v>
      </c>
    </row>
    <row r="4512" spans="3:6" x14ac:dyDescent="0.3">
      <c r="F4512" t="s">
        <v>2541</v>
      </c>
    </row>
    <row r="4513" spans="3:6" x14ac:dyDescent="0.3">
      <c r="E4513" t="s">
        <v>2542</v>
      </c>
    </row>
    <row r="4514" spans="3:6" x14ac:dyDescent="0.3">
      <c r="F4514" t="s">
        <v>2543</v>
      </c>
    </row>
    <row r="4515" spans="3:6" x14ac:dyDescent="0.3">
      <c r="E4515" t="s">
        <v>2544</v>
      </c>
    </row>
    <row r="4516" spans="3:6" x14ac:dyDescent="0.3">
      <c r="E4516" t="s">
        <v>2536</v>
      </c>
    </row>
    <row r="4517" spans="3:6" x14ac:dyDescent="0.3">
      <c r="E4517" t="s">
        <v>2545</v>
      </c>
    </row>
    <row r="4518" spans="3:6" x14ac:dyDescent="0.3">
      <c r="D4518" t="s">
        <v>2536</v>
      </c>
    </row>
    <row r="4519" spans="3:6" x14ac:dyDescent="0.3">
      <c r="E4519" t="s">
        <v>2540</v>
      </c>
    </row>
    <row r="4520" spans="3:6" x14ac:dyDescent="0.3">
      <c r="E4520" t="s">
        <v>2542</v>
      </c>
    </row>
    <row r="4521" spans="3:6" x14ac:dyDescent="0.3">
      <c r="E4521" t="s">
        <v>2546</v>
      </c>
    </row>
    <row r="4522" spans="3:6" x14ac:dyDescent="0.3">
      <c r="E4522" t="s">
        <v>2547</v>
      </c>
    </row>
    <row r="4523" spans="3:6" x14ac:dyDescent="0.3">
      <c r="E4523" t="s">
        <v>909</v>
      </c>
    </row>
    <row r="4525" spans="3:6" x14ac:dyDescent="0.3">
      <c r="C4525" t="s">
        <v>2549</v>
      </c>
    </row>
    <row r="4527" spans="3:6" x14ac:dyDescent="0.3">
      <c r="C4527" t="s">
        <v>2551</v>
      </c>
    </row>
    <row r="4528" spans="3:6" x14ac:dyDescent="0.3">
      <c r="D4528" t="s">
        <v>2552</v>
      </c>
    </row>
    <row r="4529" spans="3:5" x14ac:dyDescent="0.3">
      <c r="D4529" t="s">
        <v>2553</v>
      </c>
    </row>
    <row r="4530" spans="3:5" x14ac:dyDescent="0.3">
      <c r="D4530" t="s">
        <v>2554</v>
      </c>
    </row>
    <row r="4531" spans="3:5" x14ac:dyDescent="0.3">
      <c r="E4531" t="s">
        <v>2555</v>
      </c>
    </row>
    <row r="4532" spans="3:5" x14ac:dyDescent="0.3">
      <c r="C4532" t="s">
        <v>3689</v>
      </c>
    </row>
    <row r="4533" spans="3:5" x14ac:dyDescent="0.3">
      <c r="C4533" t="s">
        <v>2556</v>
      </c>
    </row>
    <row r="4534" spans="3:5" x14ac:dyDescent="0.3">
      <c r="C4534" t="s">
        <v>2557</v>
      </c>
    </row>
    <row r="4535" spans="3:5" x14ac:dyDescent="0.3">
      <c r="C4535" t="s">
        <v>2558</v>
      </c>
    </row>
    <row r="4536" spans="3:5" x14ac:dyDescent="0.3">
      <c r="D4536" t="s">
        <v>2559</v>
      </c>
    </row>
    <row r="4537" spans="3:5" x14ac:dyDescent="0.3">
      <c r="C4537" t="s">
        <v>3690</v>
      </c>
    </row>
    <row r="4538" spans="3:5" x14ac:dyDescent="0.3">
      <c r="D4538" t="s">
        <v>3691</v>
      </c>
    </row>
    <row r="4541" spans="3:5" x14ac:dyDescent="0.3">
      <c r="C4541" t="s">
        <v>482</v>
      </c>
    </row>
    <row r="4542" spans="3:5" x14ac:dyDescent="0.3">
      <c r="D4542" t="s">
        <v>1183</v>
      </c>
    </row>
    <row r="4543" spans="3:5" x14ac:dyDescent="0.3">
      <c r="D4543" t="s">
        <v>910</v>
      </c>
    </row>
    <row r="4544" spans="3:5" x14ac:dyDescent="0.3">
      <c r="E4544" t="s">
        <v>911</v>
      </c>
    </row>
    <row r="4545" spans="2:8" x14ac:dyDescent="0.3">
      <c r="D4545" t="s">
        <v>789</v>
      </c>
    </row>
    <row r="4546" spans="2:8" x14ac:dyDescent="0.3">
      <c r="E4546" t="s">
        <v>2561</v>
      </c>
    </row>
    <row r="4547" spans="2:8" x14ac:dyDescent="0.3">
      <c r="B4547" t="s">
        <v>677</v>
      </c>
      <c r="F4547" t="s">
        <v>2562</v>
      </c>
    </row>
    <row r="4548" spans="2:8" x14ac:dyDescent="0.3">
      <c r="G4548" t="s">
        <v>2561</v>
      </c>
    </row>
    <row r="4549" spans="2:8" x14ac:dyDescent="0.3">
      <c r="H4549" t="s">
        <v>2563</v>
      </c>
    </row>
    <row r="4550" spans="2:8" x14ac:dyDescent="0.3">
      <c r="B4550" t="s">
        <v>678</v>
      </c>
      <c r="H4550" t="s">
        <v>1184</v>
      </c>
    </row>
    <row r="4551" spans="2:8" x14ac:dyDescent="0.3">
      <c r="B4551" t="s">
        <v>679</v>
      </c>
      <c r="H4551" t="s">
        <v>3692</v>
      </c>
    </row>
    <row r="4552" spans="2:8" x14ac:dyDescent="0.3">
      <c r="E4552" t="s">
        <v>2564</v>
      </c>
    </row>
    <row r="4553" spans="2:8" x14ac:dyDescent="0.3">
      <c r="E4553" t="s">
        <v>2565</v>
      </c>
    </row>
    <row r="4554" spans="2:8" x14ac:dyDescent="0.3">
      <c r="B4554" t="s">
        <v>680</v>
      </c>
      <c r="E4554" t="s">
        <v>3693</v>
      </c>
    </row>
    <row r="4555" spans="2:8" x14ac:dyDescent="0.3">
      <c r="E4555" t="s">
        <v>2561</v>
      </c>
    </row>
    <row r="4556" spans="2:8" x14ac:dyDescent="0.3">
      <c r="F4556" t="s">
        <v>2566</v>
      </c>
    </row>
    <row r="4557" spans="2:8" x14ac:dyDescent="0.3">
      <c r="G4557" t="s">
        <v>2567</v>
      </c>
    </row>
    <row r="4558" spans="2:8" x14ac:dyDescent="0.3">
      <c r="F4558" t="s">
        <v>2568</v>
      </c>
    </row>
    <row r="4559" spans="2:8" x14ac:dyDescent="0.3">
      <c r="G4559" t="s">
        <v>2569</v>
      </c>
    </row>
    <row r="4560" spans="2:8" x14ac:dyDescent="0.3">
      <c r="E4560" t="s">
        <v>1184</v>
      </c>
    </row>
    <row r="4561" spans="2:6" x14ac:dyDescent="0.3">
      <c r="B4561" t="s">
        <v>681</v>
      </c>
      <c r="E4561" t="s">
        <v>1184</v>
      </c>
    </row>
    <row r="4562" spans="2:6" x14ac:dyDescent="0.3">
      <c r="F4562" t="s">
        <v>1185</v>
      </c>
    </row>
    <row r="4563" spans="2:6" x14ac:dyDescent="0.3">
      <c r="B4563" t="s">
        <v>462</v>
      </c>
      <c r="F4563" t="s">
        <v>1186</v>
      </c>
    </row>
    <row r="4564" spans="2:6" x14ac:dyDescent="0.3">
      <c r="D4564" t="s">
        <v>790</v>
      </c>
    </row>
    <row r="4565" spans="2:6" x14ac:dyDescent="0.3">
      <c r="E4565" t="s">
        <v>2570</v>
      </c>
    </row>
    <row r="4566" spans="2:6" x14ac:dyDescent="0.3">
      <c r="F4566" t="s">
        <v>2571</v>
      </c>
    </row>
    <row r="4567" spans="2:6" x14ac:dyDescent="0.3">
      <c r="E4567" t="s">
        <v>912</v>
      </c>
    </row>
    <row r="4568" spans="2:6" x14ac:dyDescent="0.3">
      <c r="E4568" t="s">
        <v>3694</v>
      </c>
    </row>
    <row r="4569" spans="2:6" x14ac:dyDescent="0.3">
      <c r="F4569" t="s">
        <v>3695</v>
      </c>
    </row>
    <row r="4570" spans="2:6" x14ac:dyDescent="0.3">
      <c r="E4570" t="s">
        <v>1187</v>
      </c>
    </row>
    <row r="4571" spans="2:6" x14ac:dyDescent="0.3">
      <c r="C4571" t="s">
        <v>478</v>
      </c>
    </row>
    <row r="4572" spans="2:6" x14ac:dyDescent="0.3">
      <c r="D4572" t="s">
        <v>1951</v>
      </c>
    </row>
    <row r="4573" spans="2:6" x14ac:dyDescent="0.3">
      <c r="E4573" t="s">
        <v>1952</v>
      </c>
    </row>
    <row r="4574" spans="2:6" x14ac:dyDescent="0.3">
      <c r="D4574" t="s">
        <v>3696</v>
      </c>
    </row>
    <row r="4575" spans="2:6" x14ac:dyDescent="0.3">
      <c r="E4575" t="s">
        <v>791</v>
      </c>
    </row>
    <row r="4576" spans="2:6" x14ac:dyDescent="0.3">
      <c r="F4576" t="s">
        <v>3697</v>
      </c>
    </row>
    <row r="4577" spans="3:6" x14ac:dyDescent="0.3">
      <c r="F4577" t="s">
        <v>3698</v>
      </c>
    </row>
    <row r="4578" spans="3:6" x14ac:dyDescent="0.3">
      <c r="F4578" t="s">
        <v>1795</v>
      </c>
    </row>
    <row r="4579" spans="3:6" x14ac:dyDescent="0.3">
      <c r="E4579" t="s">
        <v>1031</v>
      </c>
    </row>
    <row r="4580" spans="3:6" x14ac:dyDescent="0.3">
      <c r="D4580" t="s">
        <v>3699</v>
      </c>
    </row>
    <row r="4581" spans="3:6" x14ac:dyDescent="0.3">
      <c r="D4581" t="s">
        <v>753</v>
      </c>
    </row>
    <row r="4582" spans="3:6" x14ac:dyDescent="0.3">
      <c r="D4582" t="s">
        <v>976</v>
      </c>
    </row>
    <row r="4583" spans="3:6" x14ac:dyDescent="0.3">
      <c r="D4583" t="s">
        <v>3700</v>
      </c>
    </row>
    <row r="4584" spans="3:6" x14ac:dyDescent="0.3">
      <c r="D4584" t="s">
        <v>1953</v>
      </c>
    </row>
    <row r="4585" spans="3:6" x14ac:dyDescent="0.3">
      <c r="D4585" t="s">
        <v>1954</v>
      </c>
    </row>
    <row r="4586" spans="3:6" x14ac:dyDescent="0.3">
      <c r="E4586" t="s">
        <v>2572</v>
      </c>
    </row>
    <row r="4587" spans="3:6" x14ac:dyDescent="0.3">
      <c r="E4587" t="s">
        <v>2573</v>
      </c>
    </row>
    <row r="4588" spans="3:6" x14ac:dyDescent="0.3">
      <c r="D4588" t="s">
        <v>3701</v>
      </c>
    </row>
    <row r="4589" spans="3:6" x14ac:dyDescent="0.3">
      <c r="E4589" t="s">
        <v>3702</v>
      </c>
    </row>
    <row r="4590" spans="3:6" x14ac:dyDescent="0.3">
      <c r="C4590" t="s">
        <v>480</v>
      </c>
    </row>
    <row r="4591" spans="3:6" x14ac:dyDescent="0.3">
      <c r="D4591" t="s">
        <v>676</v>
      </c>
    </row>
    <row r="4592" spans="3:6" x14ac:dyDescent="0.3">
      <c r="D4592" t="s">
        <v>3703</v>
      </c>
    </row>
    <row r="4593" spans="4:6" x14ac:dyDescent="0.3">
      <c r="E4593" t="s">
        <v>3704</v>
      </c>
    </row>
    <row r="4594" spans="4:6" x14ac:dyDescent="0.3">
      <c r="E4594" t="s">
        <v>3705</v>
      </c>
    </row>
    <row r="4595" spans="4:6" x14ac:dyDescent="0.3">
      <c r="E4595" t="s">
        <v>3706</v>
      </c>
    </row>
    <row r="4596" spans="4:6" x14ac:dyDescent="0.3">
      <c r="E4596" t="s">
        <v>3707</v>
      </c>
    </row>
    <row r="4597" spans="4:6" x14ac:dyDescent="0.3">
      <c r="E4597" t="s">
        <v>3708</v>
      </c>
    </row>
    <row r="4598" spans="4:6" x14ac:dyDescent="0.3">
      <c r="E4598" t="s">
        <v>3709</v>
      </c>
    </row>
    <row r="4599" spans="4:6" x14ac:dyDescent="0.3">
      <c r="E4599" t="s">
        <v>3710</v>
      </c>
    </row>
    <row r="4600" spans="4:6" x14ac:dyDescent="0.3">
      <c r="E4600" t="s">
        <v>3711</v>
      </c>
    </row>
    <row r="4601" spans="4:6" x14ac:dyDescent="0.3">
      <c r="E4601" t="s">
        <v>913</v>
      </c>
    </row>
    <row r="4602" spans="4:6" x14ac:dyDescent="0.3">
      <c r="E4602" t="s">
        <v>914</v>
      </c>
    </row>
    <row r="4603" spans="4:6" x14ac:dyDescent="0.3">
      <c r="E4603" t="s">
        <v>915</v>
      </c>
    </row>
    <row r="4604" spans="4:6" x14ac:dyDescent="0.3">
      <c r="D4604" t="s">
        <v>1796</v>
      </c>
    </row>
    <row r="4605" spans="4:6" x14ac:dyDescent="0.3">
      <c r="E4605" t="s">
        <v>1797</v>
      </c>
    </row>
    <row r="4606" spans="4:6" x14ac:dyDescent="0.3">
      <c r="E4606" t="s">
        <v>1798</v>
      </c>
    </row>
    <row r="4607" spans="4:6" x14ac:dyDescent="0.3">
      <c r="F4607" t="s">
        <v>1799</v>
      </c>
    </row>
    <row r="4608" spans="4:6" x14ac:dyDescent="0.3">
      <c r="E4608" t="s">
        <v>1800</v>
      </c>
    </row>
    <row r="4609" spans="4:6" x14ac:dyDescent="0.3">
      <c r="E4609" t="s">
        <v>1801</v>
      </c>
    </row>
    <row r="4610" spans="4:6" x14ac:dyDescent="0.3">
      <c r="D4610" t="s">
        <v>1456</v>
      </c>
    </row>
    <row r="4611" spans="4:6" x14ac:dyDescent="0.3">
      <c r="E4611" t="s">
        <v>1457</v>
      </c>
    </row>
    <row r="4612" spans="4:6" x14ac:dyDescent="0.3">
      <c r="F4612" t="s">
        <v>1458</v>
      </c>
    </row>
    <row r="4613" spans="4:6" x14ac:dyDescent="0.3">
      <c r="E4613" t="s">
        <v>1955</v>
      </c>
    </row>
    <row r="4614" spans="4:6" x14ac:dyDescent="0.3">
      <c r="E4614" t="s">
        <v>1459</v>
      </c>
    </row>
    <row r="4615" spans="4:6" x14ac:dyDescent="0.3">
      <c r="E4615" t="s">
        <v>1460</v>
      </c>
    </row>
    <row r="4616" spans="4:6" x14ac:dyDescent="0.3">
      <c r="E4616" t="s">
        <v>1461</v>
      </c>
    </row>
    <row r="4617" spans="4:6" x14ac:dyDescent="0.3">
      <c r="E4617" t="s">
        <v>1462</v>
      </c>
    </row>
    <row r="4618" spans="4:6" x14ac:dyDescent="0.3">
      <c r="E4618" t="s">
        <v>1032</v>
      </c>
    </row>
    <row r="4619" spans="4:6" x14ac:dyDescent="0.3">
      <c r="E4619" t="s">
        <v>3712</v>
      </c>
    </row>
    <row r="4620" spans="4:6" x14ac:dyDescent="0.3">
      <c r="E4620" t="s">
        <v>2574</v>
      </c>
    </row>
    <row r="4621" spans="4:6" x14ac:dyDescent="0.3">
      <c r="E4621" t="s">
        <v>3713</v>
      </c>
    </row>
    <row r="4622" spans="4:6" x14ac:dyDescent="0.3">
      <c r="D4622" t="s">
        <v>2575</v>
      </c>
    </row>
    <row r="4623" spans="4:6" x14ac:dyDescent="0.3">
      <c r="E4623" t="s">
        <v>2576</v>
      </c>
    </row>
    <row r="4624" spans="4:6" x14ac:dyDescent="0.3">
      <c r="E4624" t="s">
        <v>3714</v>
      </c>
    </row>
    <row r="4625" spans="3:6" x14ac:dyDescent="0.3">
      <c r="F4625" t="s">
        <v>3715</v>
      </c>
    </row>
    <row r="4626" spans="3:6" x14ac:dyDescent="0.3">
      <c r="C4626" t="s">
        <v>483</v>
      </c>
    </row>
    <row r="4627" spans="3:6" x14ac:dyDescent="0.3">
      <c r="D4627" t="s">
        <v>916</v>
      </c>
    </row>
    <row r="4628" spans="3:6" x14ac:dyDescent="0.3">
      <c r="D4628" t="s">
        <v>3716</v>
      </c>
    </row>
    <row r="4629" spans="3:6" x14ac:dyDescent="0.3">
      <c r="C4629" t="s">
        <v>484</v>
      </c>
    </row>
    <row r="4630" spans="3:6" x14ac:dyDescent="0.3">
      <c r="D4630" t="s">
        <v>2577</v>
      </c>
    </row>
    <row r="4632" spans="3:6" x14ac:dyDescent="0.3">
      <c r="C4632" t="s">
        <v>480</v>
      </c>
    </row>
    <row r="4633" spans="3:6" x14ac:dyDescent="0.3">
      <c r="D4633" t="s">
        <v>3717</v>
      </c>
    </row>
    <row r="4636" spans="3:6" x14ac:dyDescent="0.3">
      <c r="C4636" t="s">
        <v>482</v>
      </c>
    </row>
    <row r="4637" spans="3:6" x14ac:dyDescent="0.3">
      <c r="D4637" t="s">
        <v>3718</v>
      </c>
    </row>
    <row r="4639" spans="3:6" x14ac:dyDescent="0.3">
      <c r="C4639" t="s">
        <v>480</v>
      </c>
    </row>
    <row r="4640" spans="3:6" x14ac:dyDescent="0.3">
      <c r="D4640" t="s">
        <v>1463</v>
      </c>
    </row>
    <row r="4641" spans="3:6" x14ac:dyDescent="0.3">
      <c r="E4641" t="s">
        <v>1464</v>
      </c>
    </row>
    <row r="4642" spans="3:6" x14ac:dyDescent="0.3">
      <c r="D4642" t="s">
        <v>1802</v>
      </c>
    </row>
    <row r="4643" spans="3:6" x14ac:dyDescent="0.3">
      <c r="C4643" t="s">
        <v>483</v>
      </c>
    </row>
    <row r="4644" spans="3:6" x14ac:dyDescent="0.3">
      <c r="D4644" t="s">
        <v>3719</v>
      </c>
    </row>
    <row r="4646" spans="3:6" x14ac:dyDescent="0.3">
      <c r="C4646" t="s">
        <v>917</v>
      </c>
    </row>
    <row r="4648" spans="3:6" x14ac:dyDescent="0.3">
      <c r="C4648" t="s">
        <v>482</v>
      </c>
    </row>
    <row r="4649" spans="3:6" x14ac:dyDescent="0.3">
      <c r="D4649" t="s">
        <v>1188</v>
      </c>
    </row>
    <row r="4650" spans="3:6" x14ac:dyDescent="0.3">
      <c r="D4650" t="s">
        <v>1189</v>
      </c>
    </row>
    <row r="4651" spans="3:6" x14ac:dyDescent="0.3">
      <c r="D4651" t="s">
        <v>3720</v>
      </c>
    </row>
    <row r="4652" spans="3:6" x14ac:dyDescent="0.3">
      <c r="D4652" t="s">
        <v>792</v>
      </c>
    </row>
    <row r="4654" spans="3:6" x14ac:dyDescent="0.3">
      <c r="F4654" t="s">
        <v>3721</v>
      </c>
    </row>
    <row r="4655" spans="3:6" x14ac:dyDescent="0.3">
      <c r="E4655" t="s">
        <v>3722</v>
      </c>
    </row>
    <row r="4656" spans="3:6" x14ac:dyDescent="0.3">
      <c r="E4656" t="s">
        <v>3723</v>
      </c>
    </row>
    <row r="4657" spans="4:6" x14ac:dyDescent="0.3">
      <c r="E4657" t="s">
        <v>3724</v>
      </c>
    </row>
    <row r="4658" spans="4:6" x14ac:dyDescent="0.3">
      <c r="F4658" t="s">
        <v>3725</v>
      </c>
    </row>
    <row r="4659" spans="4:6" x14ac:dyDescent="0.3">
      <c r="E4659" t="s">
        <v>2578</v>
      </c>
    </row>
    <row r="4660" spans="4:6" x14ac:dyDescent="0.3">
      <c r="F4660" t="s">
        <v>2579</v>
      </c>
    </row>
    <row r="4661" spans="4:6" x14ac:dyDescent="0.3">
      <c r="F4661" t="s">
        <v>2580</v>
      </c>
    </row>
    <row r="4662" spans="4:6" x14ac:dyDescent="0.3">
      <c r="F4662" t="s">
        <v>2581</v>
      </c>
    </row>
    <row r="4663" spans="4:6" x14ac:dyDescent="0.3">
      <c r="E4663" t="s">
        <v>918</v>
      </c>
    </row>
    <row r="4664" spans="4:6" x14ac:dyDescent="0.3">
      <c r="E4664" t="s">
        <v>3726</v>
      </c>
    </row>
    <row r="4665" spans="4:6" x14ac:dyDescent="0.3">
      <c r="F4665" t="s">
        <v>3727</v>
      </c>
    </row>
    <row r="4666" spans="4:6" x14ac:dyDescent="0.3">
      <c r="F4666" t="s">
        <v>3728</v>
      </c>
    </row>
    <row r="4667" spans="4:6" x14ac:dyDescent="0.3">
      <c r="E4667" t="s">
        <v>1190</v>
      </c>
    </row>
    <row r="4668" spans="4:6" x14ac:dyDescent="0.3">
      <c r="F4668" t="s">
        <v>1191</v>
      </c>
    </row>
    <row r="4669" spans="4:6" x14ac:dyDescent="0.3">
      <c r="F4669" t="s">
        <v>1192</v>
      </c>
    </row>
    <row r="4670" spans="4:6" x14ac:dyDescent="0.3">
      <c r="F4670" t="s">
        <v>1193</v>
      </c>
    </row>
    <row r="4671" spans="4:6" x14ac:dyDescent="0.3">
      <c r="D4671" t="s">
        <v>919</v>
      </c>
    </row>
    <row r="4672" spans="4:6" x14ac:dyDescent="0.3">
      <c r="E4672" t="s">
        <v>920</v>
      </c>
    </row>
    <row r="4673" spans="4:5" x14ac:dyDescent="0.3">
      <c r="D4673" t="s">
        <v>3729</v>
      </c>
    </row>
    <row r="4674" spans="4:5" x14ac:dyDescent="0.3">
      <c r="E4674" t="s">
        <v>1465</v>
      </c>
    </row>
    <row r="4675" spans="4:5" x14ac:dyDescent="0.3">
      <c r="D4675" t="s">
        <v>977</v>
      </c>
    </row>
    <row r="4676" spans="4:5" x14ac:dyDescent="0.3">
      <c r="E4676" t="s">
        <v>977</v>
      </c>
    </row>
    <row r="4677" spans="4:5" x14ac:dyDescent="0.3">
      <c r="D4677" t="s">
        <v>2582</v>
      </c>
    </row>
    <row r="4678" spans="4:5" x14ac:dyDescent="0.3">
      <c r="D4678" t="s">
        <v>1956</v>
      </c>
    </row>
    <row r="4679" spans="4:5" x14ac:dyDescent="0.3">
      <c r="D4679" t="s">
        <v>1957</v>
      </c>
    </row>
    <row r="4680" spans="4:5" x14ac:dyDescent="0.3">
      <c r="D4680" t="s">
        <v>2583</v>
      </c>
    </row>
    <row r="4681" spans="4:5" x14ac:dyDescent="0.3">
      <c r="E4681" t="s">
        <v>2582</v>
      </c>
    </row>
    <row r="4682" spans="4:5" x14ac:dyDescent="0.3">
      <c r="D4682" t="s">
        <v>1466</v>
      </c>
    </row>
    <row r="4683" spans="4:5" x14ac:dyDescent="0.3">
      <c r="D4683" t="s">
        <v>2584</v>
      </c>
    </row>
    <row r="4684" spans="4:5" x14ac:dyDescent="0.3">
      <c r="D4684" t="s">
        <v>3730</v>
      </c>
    </row>
    <row r="4685" spans="4:5" x14ac:dyDescent="0.3">
      <c r="D4685" t="s">
        <v>3730</v>
      </c>
    </row>
    <row r="4686" spans="4:5" x14ac:dyDescent="0.3">
      <c r="D4686" t="s">
        <v>977</v>
      </c>
    </row>
    <row r="4687" spans="4:5" x14ac:dyDescent="0.3">
      <c r="E4687" t="s">
        <v>977</v>
      </c>
    </row>
    <row r="4688" spans="4:5" x14ac:dyDescent="0.3">
      <c r="E4688" t="s">
        <v>977</v>
      </c>
    </row>
    <row r="4689" spans="4:5" x14ac:dyDescent="0.3">
      <c r="E4689" t="s">
        <v>977</v>
      </c>
    </row>
    <row r="4690" spans="4:5" x14ac:dyDescent="0.3">
      <c r="E4690" t="s">
        <v>977</v>
      </c>
    </row>
    <row r="4691" spans="4:5" x14ac:dyDescent="0.3">
      <c r="E4691" t="s">
        <v>977</v>
      </c>
    </row>
    <row r="4692" spans="4:5" x14ac:dyDescent="0.3">
      <c r="D4692" t="s">
        <v>2582</v>
      </c>
    </row>
    <row r="4693" spans="4:5" x14ac:dyDescent="0.3">
      <c r="D4693" t="s">
        <v>1466</v>
      </c>
    </row>
    <row r="4694" spans="4:5" x14ac:dyDescent="0.3">
      <c r="D4694" t="s">
        <v>2585</v>
      </c>
    </row>
    <row r="4695" spans="4:5" x14ac:dyDescent="0.3">
      <c r="D4695" t="s">
        <v>2582</v>
      </c>
    </row>
    <row r="4696" spans="4:5" x14ac:dyDescent="0.3">
      <c r="D4696" t="s">
        <v>2582</v>
      </c>
    </row>
    <row r="4697" spans="4:5" x14ac:dyDescent="0.3">
      <c r="D4697" t="s">
        <v>2582</v>
      </c>
    </row>
    <row r="4698" spans="4:5" x14ac:dyDescent="0.3">
      <c r="D4698" t="s">
        <v>1466</v>
      </c>
    </row>
    <row r="4699" spans="4:5" x14ac:dyDescent="0.3">
      <c r="E4699" t="s">
        <v>1466</v>
      </c>
    </row>
    <row r="4700" spans="4:5" x14ac:dyDescent="0.3">
      <c r="D4700" t="s">
        <v>2582</v>
      </c>
    </row>
    <row r="4701" spans="4:5" x14ac:dyDescent="0.3">
      <c r="D4701" t="s">
        <v>2582</v>
      </c>
    </row>
    <row r="4702" spans="4:5" x14ac:dyDescent="0.3">
      <c r="D4702" t="s">
        <v>1466</v>
      </c>
    </row>
    <row r="4703" spans="4:5" x14ac:dyDescent="0.3">
      <c r="D4703" t="s">
        <v>2582</v>
      </c>
    </row>
    <row r="4704" spans="4:5" x14ac:dyDescent="0.3">
      <c r="E4704" t="s">
        <v>2585</v>
      </c>
    </row>
    <row r="4705" spans="4:5" x14ac:dyDescent="0.3">
      <c r="E4705" t="s">
        <v>2582</v>
      </c>
    </row>
    <row r="4706" spans="4:5" x14ac:dyDescent="0.3">
      <c r="E4706" t="s">
        <v>2582</v>
      </c>
    </row>
    <row r="4707" spans="4:5" x14ac:dyDescent="0.3">
      <c r="D4707" t="s">
        <v>3731</v>
      </c>
    </row>
    <row r="4708" spans="4:5" x14ac:dyDescent="0.3">
      <c r="D4708" t="s">
        <v>2582</v>
      </c>
    </row>
    <row r="4709" spans="4:5" x14ac:dyDescent="0.3">
      <c r="D4709" t="s">
        <v>3732</v>
      </c>
    </row>
    <row r="4710" spans="4:5" x14ac:dyDescent="0.3">
      <c r="E4710" t="s">
        <v>3732</v>
      </c>
    </row>
    <row r="4711" spans="4:5" x14ac:dyDescent="0.3">
      <c r="E4711" t="s">
        <v>3732</v>
      </c>
    </row>
    <row r="4712" spans="4:5" x14ac:dyDescent="0.3">
      <c r="E4712" t="s">
        <v>3732</v>
      </c>
    </row>
    <row r="4713" spans="4:5" x14ac:dyDescent="0.3">
      <c r="E4713" t="s">
        <v>3732</v>
      </c>
    </row>
    <row r="4714" spans="4:5" x14ac:dyDescent="0.3">
      <c r="E4714" t="s">
        <v>3732</v>
      </c>
    </row>
    <row r="4715" spans="4:5" x14ac:dyDescent="0.3">
      <c r="D4715" t="s">
        <v>2582</v>
      </c>
    </row>
    <row r="4716" spans="4:5" x14ac:dyDescent="0.3">
      <c r="D4716" t="s">
        <v>2582</v>
      </c>
    </row>
    <row r="4717" spans="4:5" x14ac:dyDescent="0.3">
      <c r="D4717" t="s">
        <v>2582</v>
      </c>
    </row>
    <row r="4718" spans="4:5" x14ac:dyDescent="0.3">
      <c r="E4718" t="s">
        <v>2586</v>
      </c>
    </row>
    <row r="4719" spans="4:5" x14ac:dyDescent="0.3">
      <c r="D4719" t="s">
        <v>2582</v>
      </c>
    </row>
    <row r="4720" spans="4:5" x14ac:dyDescent="0.3">
      <c r="D4720" t="s">
        <v>2582</v>
      </c>
    </row>
    <row r="4721" spans="4:5" x14ac:dyDescent="0.3">
      <c r="E4721" t="s">
        <v>2586</v>
      </c>
    </row>
    <row r="4722" spans="4:5" x14ac:dyDescent="0.3">
      <c r="D4722" t="s">
        <v>2582</v>
      </c>
    </row>
    <row r="4723" spans="4:5" x14ac:dyDescent="0.3">
      <c r="D4723" t="s">
        <v>2582</v>
      </c>
    </row>
    <row r="4724" spans="4:5" x14ac:dyDescent="0.3">
      <c r="D4724" t="s">
        <v>3730</v>
      </c>
    </row>
    <row r="4725" spans="4:5" x14ac:dyDescent="0.3">
      <c r="E4725" t="s">
        <v>3733</v>
      </c>
    </row>
    <row r="4726" spans="4:5" x14ac:dyDescent="0.3">
      <c r="D4726" t="s">
        <v>3730</v>
      </c>
    </row>
    <row r="4727" spans="4:5" x14ac:dyDescent="0.3">
      <c r="D4727" t="s">
        <v>3730</v>
      </c>
    </row>
    <row r="4728" spans="4:5" x14ac:dyDescent="0.3">
      <c r="E4728" t="s">
        <v>3733</v>
      </c>
    </row>
    <row r="4729" spans="4:5" x14ac:dyDescent="0.3">
      <c r="D4729" t="s">
        <v>3730</v>
      </c>
    </row>
    <row r="4730" spans="4:5" x14ac:dyDescent="0.3">
      <c r="E4730" t="s">
        <v>3733</v>
      </c>
    </row>
    <row r="4731" spans="4:5" x14ac:dyDescent="0.3">
      <c r="D4731" t="s">
        <v>3730</v>
      </c>
    </row>
    <row r="4732" spans="4:5" x14ac:dyDescent="0.3">
      <c r="D4732" t="s">
        <v>3730</v>
      </c>
    </row>
    <row r="4733" spans="4:5" x14ac:dyDescent="0.3">
      <c r="D4733" t="s">
        <v>3730</v>
      </c>
    </row>
    <row r="4734" spans="4:5" x14ac:dyDescent="0.3">
      <c r="D4734" t="s">
        <v>3730</v>
      </c>
    </row>
    <row r="4735" spans="4:5" x14ac:dyDescent="0.3">
      <c r="E4735" t="s">
        <v>3733</v>
      </c>
    </row>
    <row r="4736" spans="4:5" x14ac:dyDescent="0.3">
      <c r="D4736" t="s">
        <v>3730</v>
      </c>
    </row>
    <row r="4737" spans="4:6" x14ac:dyDescent="0.3">
      <c r="D4737" t="s">
        <v>3730</v>
      </c>
    </row>
    <row r="4738" spans="4:6" x14ac:dyDescent="0.3">
      <c r="E4738" t="s">
        <v>3733</v>
      </c>
    </row>
    <row r="4739" spans="4:6" x14ac:dyDescent="0.3">
      <c r="D4739" t="s">
        <v>3730</v>
      </c>
    </row>
    <row r="4740" spans="4:6" x14ac:dyDescent="0.3">
      <c r="E4740" t="s">
        <v>3733</v>
      </c>
    </row>
    <row r="4741" spans="4:6" x14ac:dyDescent="0.3">
      <c r="D4741" t="s">
        <v>3730</v>
      </c>
    </row>
    <row r="4742" spans="4:6" x14ac:dyDescent="0.3">
      <c r="D4742" t="s">
        <v>3733</v>
      </c>
    </row>
    <row r="4743" spans="4:6" x14ac:dyDescent="0.3">
      <c r="D4743" t="s">
        <v>1466</v>
      </c>
    </row>
    <row r="4744" spans="4:6" x14ac:dyDescent="0.3">
      <c r="E4744" t="s">
        <v>1466</v>
      </c>
    </row>
    <row r="4745" spans="4:6" x14ac:dyDescent="0.3">
      <c r="E4745" t="s">
        <v>1466</v>
      </c>
    </row>
    <row r="4746" spans="4:6" x14ac:dyDescent="0.3">
      <c r="E4746" t="s">
        <v>1466</v>
      </c>
    </row>
    <row r="4747" spans="4:6" x14ac:dyDescent="0.3">
      <c r="E4747" t="s">
        <v>1466</v>
      </c>
    </row>
    <row r="4748" spans="4:6" x14ac:dyDescent="0.3">
      <c r="F4748" t="s">
        <v>1194</v>
      </c>
    </row>
    <row r="4749" spans="4:6" x14ac:dyDescent="0.3">
      <c r="E4749" t="s">
        <v>1466</v>
      </c>
    </row>
    <row r="4750" spans="4:6" x14ac:dyDescent="0.3">
      <c r="F4750" t="s">
        <v>1194</v>
      </c>
    </row>
    <row r="4751" spans="4:6" x14ac:dyDescent="0.3">
      <c r="E4751" t="s">
        <v>1466</v>
      </c>
    </row>
    <row r="4752" spans="4:6" x14ac:dyDescent="0.3">
      <c r="E4752" t="s">
        <v>1466</v>
      </c>
    </row>
    <row r="4753" spans="4:6" x14ac:dyDescent="0.3">
      <c r="F4753" t="s">
        <v>1194</v>
      </c>
    </row>
    <row r="4754" spans="4:6" x14ac:dyDescent="0.3">
      <c r="D4754" t="s">
        <v>1194</v>
      </c>
    </row>
    <row r="4755" spans="4:6" x14ac:dyDescent="0.3">
      <c r="D4755" t="s">
        <v>1466</v>
      </c>
    </row>
    <row r="4756" spans="4:6" x14ac:dyDescent="0.3">
      <c r="D4756" t="s">
        <v>1466</v>
      </c>
    </row>
    <row r="4757" spans="4:6" x14ac:dyDescent="0.3">
      <c r="D4757" t="s">
        <v>1194</v>
      </c>
    </row>
    <row r="4758" spans="4:6" x14ac:dyDescent="0.3">
      <c r="D4758" t="s">
        <v>1466</v>
      </c>
    </row>
    <row r="4759" spans="4:6" x14ac:dyDescent="0.3">
      <c r="D4759" t="s">
        <v>1466</v>
      </c>
    </row>
    <row r="4760" spans="4:6" x14ac:dyDescent="0.3">
      <c r="D4760" t="s">
        <v>1194</v>
      </c>
    </row>
    <row r="4761" spans="4:6" x14ac:dyDescent="0.3">
      <c r="D4761" t="s">
        <v>1466</v>
      </c>
    </row>
    <row r="4762" spans="4:6" x14ac:dyDescent="0.3">
      <c r="D4762" t="s">
        <v>2582</v>
      </c>
    </row>
    <row r="4763" spans="4:6" x14ac:dyDescent="0.3">
      <c r="E4763" t="s">
        <v>2586</v>
      </c>
    </row>
    <row r="4764" spans="4:6" x14ac:dyDescent="0.3">
      <c r="D4764" t="s">
        <v>2582</v>
      </c>
    </row>
    <row r="4765" spans="4:6" x14ac:dyDescent="0.3">
      <c r="D4765" t="s">
        <v>2582</v>
      </c>
    </row>
    <row r="4766" spans="4:6" x14ac:dyDescent="0.3">
      <c r="D4766" t="s">
        <v>2582</v>
      </c>
    </row>
    <row r="4767" spans="4:6" x14ac:dyDescent="0.3">
      <c r="E4767" t="s">
        <v>2586</v>
      </c>
    </row>
    <row r="4768" spans="4:6" x14ac:dyDescent="0.3">
      <c r="D4768" t="s">
        <v>2582</v>
      </c>
    </row>
    <row r="4769" spans="4:5" x14ac:dyDescent="0.3">
      <c r="D4769" t="s">
        <v>2582</v>
      </c>
    </row>
    <row r="4770" spans="4:5" x14ac:dyDescent="0.3">
      <c r="D4770" t="s">
        <v>2582</v>
      </c>
    </row>
    <row r="4771" spans="4:5" x14ac:dyDescent="0.3">
      <c r="E4771" t="s">
        <v>2586</v>
      </c>
    </row>
    <row r="4772" spans="4:5" x14ac:dyDescent="0.3">
      <c r="D4772" t="s">
        <v>2582</v>
      </c>
    </row>
    <row r="4773" spans="4:5" x14ac:dyDescent="0.3">
      <c r="D4773" t="s">
        <v>2582</v>
      </c>
    </row>
    <row r="4774" spans="4:5" x14ac:dyDescent="0.3">
      <c r="E4774" t="s">
        <v>2586</v>
      </c>
    </row>
    <row r="4775" spans="4:5" x14ac:dyDescent="0.3">
      <c r="D4775" t="s">
        <v>2582</v>
      </c>
    </row>
    <row r="4776" spans="4:5" x14ac:dyDescent="0.3">
      <c r="D4776" t="s">
        <v>2582</v>
      </c>
    </row>
    <row r="4777" spans="4:5" x14ac:dyDescent="0.3">
      <c r="E4777" t="s">
        <v>2582</v>
      </c>
    </row>
    <row r="4778" spans="4:5" x14ac:dyDescent="0.3">
      <c r="D4778" t="s">
        <v>2582</v>
      </c>
    </row>
    <row r="4779" spans="4:5" x14ac:dyDescent="0.3">
      <c r="D4779" t="s">
        <v>2582</v>
      </c>
    </row>
    <row r="4780" spans="4:5" x14ac:dyDescent="0.3">
      <c r="D4780" t="s">
        <v>2582</v>
      </c>
    </row>
    <row r="4781" spans="4:5" x14ac:dyDescent="0.3">
      <c r="D4781" t="s">
        <v>2582</v>
      </c>
    </row>
    <row r="4782" spans="4:5" x14ac:dyDescent="0.3">
      <c r="D4782" t="s">
        <v>1195</v>
      </c>
    </row>
    <row r="4783" spans="4:5" x14ac:dyDescent="0.3">
      <c r="D4783" t="s">
        <v>2587</v>
      </c>
    </row>
    <row r="4784" spans="4:5" x14ac:dyDescent="0.3">
      <c r="D4784" t="s">
        <v>3734</v>
      </c>
    </row>
    <row r="4785" spans="4:6" x14ac:dyDescent="0.3">
      <c r="D4785" t="s">
        <v>1196</v>
      </c>
    </row>
    <row r="4786" spans="4:6" x14ac:dyDescent="0.3">
      <c r="D4786" t="s">
        <v>3735</v>
      </c>
    </row>
    <row r="4787" spans="4:6" x14ac:dyDescent="0.3">
      <c r="D4787" t="s">
        <v>1197</v>
      </c>
    </row>
    <row r="4788" spans="4:6" x14ac:dyDescent="0.3">
      <c r="D4788" t="s">
        <v>3736</v>
      </c>
    </row>
    <row r="4789" spans="4:6" x14ac:dyDescent="0.3">
      <c r="E4789" t="s">
        <v>2588</v>
      </c>
    </row>
    <row r="4790" spans="4:6" x14ac:dyDescent="0.3">
      <c r="F4790" t="s">
        <v>2589</v>
      </c>
    </row>
    <row r="4791" spans="4:6" x14ac:dyDescent="0.3">
      <c r="F4791" t="s">
        <v>2590</v>
      </c>
    </row>
    <row r="4792" spans="4:6" x14ac:dyDescent="0.3">
      <c r="F4792" t="s">
        <v>2591</v>
      </c>
    </row>
    <row r="4793" spans="4:6" x14ac:dyDescent="0.3">
      <c r="F4793" t="s">
        <v>2592</v>
      </c>
    </row>
    <row r="4794" spans="4:6" x14ac:dyDescent="0.3">
      <c r="F4794" t="s">
        <v>2593</v>
      </c>
    </row>
    <row r="4795" spans="4:6" x14ac:dyDescent="0.3">
      <c r="F4795" t="s">
        <v>2594</v>
      </c>
    </row>
    <row r="4796" spans="4:6" x14ac:dyDescent="0.3">
      <c r="F4796" t="s">
        <v>2595</v>
      </c>
    </row>
    <row r="4797" spans="4:6" x14ac:dyDescent="0.3">
      <c r="F4797" t="s">
        <v>2596</v>
      </c>
    </row>
    <row r="4798" spans="4:6" x14ac:dyDescent="0.3">
      <c r="E4798" t="s">
        <v>3737</v>
      </c>
    </row>
    <row r="4799" spans="4:6" x14ac:dyDescent="0.3">
      <c r="F4799" t="s">
        <v>3738</v>
      </c>
    </row>
    <row r="4800" spans="4:6" x14ac:dyDescent="0.3">
      <c r="F4800" t="s">
        <v>3739</v>
      </c>
    </row>
    <row r="4801" spans="4:6" x14ac:dyDescent="0.3">
      <c r="F4801" t="s">
        <v>3740</v>
      </c>
    </row>
    <row r="4802" spans="4:6" x14ac:dyDescent="0.3">
      <c r="F4802" t="s">
        <v>3741</v>
      </c>
    </row>
    <row r="4803" spans="4:6" x14ac:dyDescent="0.3">
      <c r="F4803" t="s">
        <v>3742</v>
      </c>
    </row>
    <row r="4804" spans="4:6" x14ac:dyDescent="0.3">
      <c r="E4804" t="s">
        <v>1803</v>
      </c>
    </row>
    <row r="4805" spans="4:6" x14ac:dyDescent="0.3">
      <c r="E4805" t="s">
        <v>3743</v>
      </c>
    </row>
    <row r="4806" spans="4:6" x14ac:dyDescent="0.3">
      <c r="D4806" t="s">
        <v>793</v>
      </c>
    </row>
    <row r="4807" spans="4:6" x14ac:dyDescent="0.3">
      <c r="E4807" t="s">
        <v>1958</v>
      </c>
    </row>
    <row r="4808" spans="4:6" x14ac:dyDescent="0.3">
      <c r="E4808" t="s">
        <v>921</v>
      </c>
    </row>
    <row r="4809" spans="4:6" x14ac:dyDescent="0.3">
      <c r="E4809" t="s">
        <v>922</v>
      </c>
    </row>
    <row r="4810" spans="4:6" x14ac:dyDescent="0.3">
      <c r="E4810" t="s">
        <v>923</v>
      </c>
    </row>
    <row r="4811" spans="4:6" x14ac:dyDescent="0.3">
      <c r="D4811" t="s">
        <v>2597</v>
      </c>
    </row>
    <row r="4812" spans="4:6" x14ac:dyDescent="0.3">
      <c r="D4812" t="s">
        <v>3744</v>
      </c>
    </row>
    <row r="4813" spans="4:6" x14ac:dyDescent="0.3">
      <c r="E4813" t="s">
        <v>3745</v>
      </c>
    </row>
    <row r="4814" spans="4:6" x14ac:dyDescent="0.3">
      <c r="E4814" t="s">
        <v>3746</v>
      </c>
    </row>
    <row r="4815" spans="4:6" x14ac:dyDescent="0.3">
      <c r="E4815" t="s">
        <v>3744</v>
      </c>
    </row>
    <row r="4816" spans="4:6" x14ac:dyDescent="0.3">
      <c r="F4816" t="s">
        <v>3747</v>
      </c>
    </row>
    <row r="4817" spans="3:7" x14ac:dyDescent="0.3">
      <c r="G4817" t="s">
        <v>3748</v>
      </c>
    </row>
    <row r="4818" spans="3:7" x14ac:dyDescent="0.3">
      <c r="D4818" t="s">
        <v>2598</v>
      </c>
    </row>
    <row r="4819" spans="3:7" x14ac:dyDescent="0.3">
      <c r="D4819" t="s">
        <v>794</v>
      </c>
    </row>
    <row r="4820" spans="3:7" x14ac:dyDescent="0.3">
      <c r="C4820" t="s">
        <v>478</v>
      </c>
    </row>
    <row r="4821" spans="3:7" x14ac:dyDescent="0.3">
      <c r="D4821" t="s">
        <v>924</v>
      </c>
    </row>
    <row r="4822" spans="3:7" x14ac:dyDescent="0.3">
      <c r="D4822" t="s">
        <v>978</v>
      </c>
    </row>
    <row r="4823" spans="3:7" x14ac:dyDescent="0.3">
      <c r="D4823" t="s">
        <v>979</v>
      </c>
    </row>
    <row r="4824" spans="3:7" x14ac:dyDescent="0.3">
      <c r="D4824" t="s">
        <v>1033</v>
      </c>
    </row>
    <row r="4825" spans="3:7" x14ac:dyDescent="0.3">
      <c r="D4825" t="s">
        <v>925</v>
      </c>
    </row>
    <row r="4826" spans="3:7" x14ac:dyDescent="0.3">
      <c r="D4826" t="s">
        <v>980</v>
      </c>
    </row>
    <row r="4827" spans="3:7" x14ac:dyDescent="0.3">
      <c r="E4827" t="s">
        <v>981</v>
      </c>
    </row>
    <row r="4828" spans="3:7" x14ac:dyDescent="0.3">
      <c r="F4828" t="s">
        <v>2599</v>
      </c>
    </row>
    <row r="4829" spans="3:7" x14ac:dyDescent="0.3">
      <c r="F4829" t="s">
        <v>2600</v>
      </c>
    </row>
    <row r="4830" spans="3:7" x14ac:dyDescent="0.3">
      <c r="F4830" t="s">
        <v>2601</v>
      </c>
    </row>
    <row r="4831" spans="3:7" x14ac:dyDescent="0.3">
      <c r="D4831" t="s">
        <v>982</v>
      </c>
    </row>
    <row r="4832" spans="3:7" x14ac:dyDescent="0.3">
      <c r="D4832" t="s">
        <v>983</v>
      </c>
    </row>
    <row r="4833" spans="4:6" x14ac:dyDescent="0.3">
      <c r="D4833" t="s">
        <v>984</v>
      </c>
    </row>
    <row r="4834" spans="4:6" x14ac:dyDescent="0.3">
      <c r="D4834" t="s">
        <v>3749</v>
      </c>
    </row>
    <row r="4835" spans="4:6" x14ac:dyDescent="0.3">
      <c r="E4835" t="s">
        <v>3750</v>
      </c>
    </row>
    <row r="4836" spans="4:6" x14ac:dyDescent="0.3">
      <c r="E4836" t="s">
        <v>3750</v>
      </c>
    </row>
    <row r="4837" spans="4:6" x14ac:dyDescent="0.3">
      <c r="D4837" t="s">
        <v>1959</v>
      </c>
    </row>
    <row r="4838" spans="4:6" x14ac:dyDescent="0.3">
      <c r="E4838" t="s">
        <v>1960</v>
      </c>
    </row>
    <row r="4839" spans="4:6" x14ac:dyDescent="0.3">
      <c r="D4839" t="s">
        <v>1961</v>
      </c>
    </row>
    <row r="4840" spans="4:6" x14ac:dyDescent="0.3">
      <c r="D4840" t="s">
        <v>982</v>
      </c>
    </row>
    <row r="4841" spans="4:6" x14ac:dyDescent="0.3">
      <c r="D4841" t="s">
        <v>2602</v>
      </c>
    </row>
    <row r="4842" spans="4:6" x14ac:dyDescent="0.3">
      <c r="E4842" t="s">
        <v>3751</v>
      </c>
    </row>
    <row r="4843" spans="4:6" x14ac:dyDescent="0.3">
      <c r="E4843" t="s">
        <v>985</v>
      </c>
    </row>
    <row r="4844" spans="4:6" x14ac:dyDescent="0.3">
      <c r="F4844" t="s">
        <v>1962</v>
      </c>
    </row>
    <row r="4845" spans="4:6" x14ac:dyDescent="0.3">
      <c r="D4845" t="s">
        <v>1963</v>
      </c>
    </row>
    <row r="4846" spans="4:6" x14ac:dyDescent="0.3">
      <c r="E4846" t="s">
        <v>3752</v>
      </c>
    </row>
    <row r="4847" spans="4:6" x14ac:dyDescent="0.3">
      <c r="E4847" t="s">
        <v>3752</v>
      </c>
    </row>
    <row r="4848" spans="4:6" x14ac:dyDescent="0.3">
      <c r="E4848" t="s">
        <v>1964</v>
      </c>
    </row>
    <row r="4849" spans="4:6" x14ac:dyDescent="0.3">
      <c r="E4849" t="s">
        <v>1965</v>
      </c>
    </row>
    <row r="4850" spans="4:6" x14ac:dyDescent="0.3">
      <c r="F4850" t="s">
        <v>1966</v>
      </c>
    </row>
    <row r="4851" spans="4:6" x14ac:dyDescent="0.3">
      <c r="D4851" t="s">
        <v>1967</v>
      </c>
    </row>
    <row r="4852" spans="4:6" x14ac:dyDescent="0.3">
      <c r="D4852" t="s">
        <v>984</v>
      </c>
    </row>
    <row r="4853" spans="4:6" x14ac:dyDescent="0.3">
      <c r="D4853" t="s">
        <v>3753</v>
      </c>
    </row>
    <row r="4854" spans="4:6" x14ac:dyDescent="0.3">
      <c r="D4854" t="s">
        <v>1968</v>
      </c>
    </row>
    <row r="4855" spans="4:6" x14ac:dyDescent="0.3">
      <c r="E4855" t="s">
        <v>1969</v>
      </c>
    </row>
    <row r="4856" spans="4:6" x14ac:dyDescent="0.3">
      <c r="D4856" t="s">
        <v>1034</v>
      </c>
    </row>
    <row r="4857" spans="4:6" x14ac:dyDescent="0.3">
      <c r="E4857" t="s">
        <v>3754</v>
      </c>
    </row>
    <row r="4858" spans="4:6" x14ac:dyDescent="0.3">
      <c r="D4858" t="s">
        <v>1035</v>
      </c>
    </row>
    <row r="4859" spans="4:6" x14ac:dyDescent="0.3">
      <c r="E4859" t="s">
        <v>1036</v>
      </c>
    </row>
    <row r="4860" spans="4:6" x14ac:dyDescent="0.3">
      <c r="E4860" t="s">
        <v>3755</v>
      </c>
    </row>
    <row r="4861" spans="4:6" x14ac:dyDescent="0.3">
      <c r="E4861" t="s">
        <v>3756</v>
      </c>
    </row>
    <row r="4862" spans="4:6" x14ac:dyDescent="0.3">
      <c r="E4862" t="s">
        <v>3757</v>
      </c>
    </row>
    <row r="4863" spans="4:6" x14ac:dyDescent="0.3">
      <c r="E4863" t="s">
        <v>3758</v>
      </c>
    </row>
    <row r="4864" spans="4:6" x14ac:dyDescent="0.3">
      <c r="D4864" t="s">
        <v>1037</v>
      </c>
    </row>
    <row r="4865" spans="4:7" x14ac:dyDescent="0.3">
      <c r="D4865" t="s">
        <v>2603</v>
      </c>
    </row>
    <row r="4866" spans="4:7" x14ac:dyDescent="0.3">
      <c r="E4866" t="s">
        <v>2604</v>
      </c>
    </row>
    <row r="4867" spans="4:7" x14ac:dyDescent="0.3">
      <c r="F4867" t="s">
        <v>3759</v>
      </c>
    </row>
    <row r="4868" spans="4:7" x14ac:dyDescent="0.3">
      <c r="G4868" t="s">
        <v>2605</v>
      </c>
    </row>
    <row r="4869" spans="4:7" x14ac:dyDescent="0.3">
      <c r="D4869" t="s">
        <v>1804</v>
      </c>
    </row>
    <row r="4870" spans="4:7" x14ac:dyDescent="0.3">
      <c r="D4870" t="s">
        <v>1198</v>
      </c>
    </row>
    <row r="4872" spans="4:7" x14ac:dyDescent="0.3">
      <c r="F4872" t="s">
        <v>2606</v>
      </c>
    </row>
    <row r="4873" spans="4:7" x14ac:dyDescent="0.3">
      <c r="F4873" t="s">
        <v>2606</v>
      </c>
    </row>
    <row r="4874" spans="4:7" x14ac:dyDescent="0.3">
      <c r="E4874" t="s">
        <v>1038</v>
      </c>
    </row>
    <row r="4875" spans="4:7" x14ac:dyDescent="0.3">
      <c r="D4875" t="s">
        <v>1039</v>
      </c>
    </row>
    <row r="4876" spans="4:7" x14ac:dyDescent="0.3">
      <c r="E4876" t="s">
        <v>1040</v>
      </c>
    </row>
    <row r="4877" spans="4:7" x14ac:dyDescent="0.3">
      <c r="E4877" t="s">
        <v>1199</v>
      </c>
    </row>
    <row r="4878" spans="4:7" x14ac:dyDescent="0.3">
      <c r="D4878" t="s">
        <v>1970</v>
      </c>
    </row>
    <row r="4879" spans="4:7" x14ac:dyDescent="0.3">
      <c r="D4879" t="s">
        <v>1971</v>
      </c>
    </row>
    <row r="4880" spans="4:7" x14ac:dyDescent="0.3">
      <c r="D4880" t="s">
        <v>926</v>
      </c>
    </row>
    <row r="4881" spans="4:5" x14ac:dyDescent="0.3">
      <c r="E4881" t="s">
        <v>927</v>
      </c>
    </row>
    <row r="4882" spans="4:5" x14ac:dyDescent="0.3">
      <c r="D4882" t="s">
        <v>986</v>
      </c>
    </row>
    <row r="4883" spans="4:5" x14ac:dyDescent="0.3">
      <c r="E4883" t="s">
        <v>987</v>
      </c>
    </row>
    <row r="4884" spans="4:5" x14ac:dyDescent="0.3">
      <c r="D4884" t="s">
        <v>1972</v>
      </c>
    </row>
    <row r="4885" spans="4:5" x14ac:dyDescent="0.3">
      <c r="D4885" t="s">
        <v>3760</v>
      </c>
    </row>
    <row r="4886" spans="4:5" x14ac:dyDescent="0.3">
      <c r="E4886" t="s">
        <v>1805</v>
      </c>
    </row>
    <row r="4887" spans="4:5" x14ac:dyDescent="0.3">
      <c r="D4887" t="s">
        <v>1041</v>
      </c>
    </row>
    <row r="4888" spans="4:5" x14ac:dyDescent="0.3">
      <c r="D4888" t="s">
        <v>3761</v>
      </c>
    </row>
    <row r="4889" spans="4:5" x14ac:dyDescent="0.3">
      <c r="D4889" t="s">
        <v>1041</v>
      </c>
    </row>
    <row r="4890" spans="4:5" x14ac:dyDescent="0.3">
      <c r="D4890" t="s">
        <v>1806</v>
      </c>
    </row>
    <row r="4891" spans="4:5" x14ac:dyDescent="0.3">
      <c r="D4891" t="s">
        <v>1041</v>
      </c>
    </row>
    <row r="4892" spans="4:5" x14ac:dyDescent="0.3">
      <c r="D4892" t="s">
        <v>1041</v>
      </c>
    </row>
    <row r="4893" spans="4:5" x14ac:dyDescent="0.3">
      <c r="D4893" t="s">
        <v>988</v>
      </c>
    </row>
    <row r="4894" spans="4:5" x14ac:dyDescent="0.3">
      <c r="E4894" t="s">
        <v>1467</v>
      </c>
    </row>
    <row r="4895" spans="4:5" x14ac:dyDescent="0.3">
      <c r="D4895" t="s">
        <v>1042</v>
      </c>
    </row>
    <row r="4896" spans="4:5" x14ac:dyDescent="0.3">
      <c r="D4896" t="s">
        <v>1042</v>
      </c>
    </row>
    <row r="4897" spans="4:4" x14ac:dyDescent="0.3">
      <c r="D4897" t="s">
        <v>1806</v>
      </c>
    </row>
    <row r="4898" spans="4:4" x14ac:dyDescent="0.3">
      <c r="D4898" t="s">
        <v>1041</v>
      </c>
    </row>
    <row r="4899" spans="4:4" x14ac:dyDescent="0.3">
      <c r="D4899" t="s">
        <v>1041</v>
      </c>
    </row>
    <row r="4900" spans="4:4" x14ac:dyDescent="0.3">
      <c r="D4900" t="s">
        <v>1200</v>
      </c>
    </row>
    <row r="4901" spans="4:4" x14ac:dyDescent="0.3">
      <c r="D4901" t="s">
        <v>1041</v>
      </c>
    </row>
    <row r="4902" spans="4:4" x14ac:dyDescent="0.3">
      <c r="D4902" t="s">
        <v>1041</v>
      </c>
    </row>
    <row r="4903" spans="4:4" x14ac:dyDescent="0.3">
      <c r="D4903" t="s">
        <v>1201</v>
      </c>
    </row>
    <row r="4904" spans="4:4" x14ac:dyDescent="0.3">
      <c r="D4904" t="s">
        <v>1202</v>
      </c>
    </row>
    <row r="4905" spans="4:4" x14ac:dyDescent="0.3">
      <c r="D4905" t="s">
        <v>1200</v>
      </c>
    </row>
    <row r="4906" spans="4:4" x14ac:dyDescent="0.3">
      <c r="D4906" t="s">
        <v>1806</v>
      </c>
    </row>
    <row r="4907" spans="4:4" x14ac:dyDescent="0.3">
      <c r="D4907" t="s">
        <v>1806</v>
      </c>
    </row>
    <row r="4908" spans="4:4" x14ac:dyDescent="0.3">
      <c r="D4908" t="s">
        <v>1807</v>
      </c>
    </row>
    <row r="4909" spans="4:4" x14ac:dyDescent="0.3">
      <c r="D4909" t="s">
        <v>988</v>
      </c>
    </row>
    <row r="4910" spans="4:4" x14ac:dyDescent="0.3">
      <c r="D4910" t="s">
        <v>988</v>
      </c>
    </row>
    <row r="4911" spans="4:4" x14ac:dyDescent="0.3">
      <c r="D4911" t="s">
        <v>1973</v>
      </c>
    </row>
    <row r="4912" spans="4:4" x14ac:dyDescent="0.3">
      <c r="D4912" t="s">
        <v>1973</v>
      </c>
    </row>
    <row r="4913" spans="4:4" x14ac:dyDescent="0.3">
      <c r="D4913" t="s">
        <v>1042</v>
      </c>
    </row>
    <row r="4914" spans="4:4" x14ac:dyDescent="0.3">
      <c r="D4914" t="s">
        <v>1042</v>
      </c>
    </row>
    <row r="4915" spans="4:4" x14ac:dyDescent="0.3">
      <c r="D4915" t="s">
        <v>1041</v>
      </c>
    </row>
    <row r="4916" spans="4:4" x14ac:dyDescent="0.3">
      <c r="D4916" t="s">
        <v>1041</v>
      </c>
    </row>
    <row r="4917" spans="4:4" x14ac:dyDescent="0.3">
      <c r="D4917" t="s">
        <v>1041</v>
      </c>
    </row>
    <row r="4918" spans="4:4" x14ac:dyDescent="0.3">
      <c r="D4918" t="s">
        <v>1041</v>
      </c>
    </row>
    <row r="4919" spans="4:4" x14ac:dyDescent="0.3">
      <c r="D4919" t="s">
        <v>1041</v>
      </c>
    </row>
    <row r="4920" spans="4:4" x14ac:dyDescent="0.3">
      <c r="D4920" t="s">
        <v>1042</v>
      </c>
    </row>
    <row r="4921" spans="4:4" x14ac:dyDescent="0.3">
      <c r="D4921" t="s">
        <v>1042</v>
      </c>
    </row>
    <row r="4922" spans="4:4" x14ac:dyDescent="0.3">
      <c r="D4922" t="s">
        <v>1974</v>
      </c>
    </row>
    <row r="4923" spans="4:4" x14ac:dyDescent="0.3">
      <c r="D4923" t="s">
        <v>1041</v>
      </c>
    </row>
    <row r="4924" spans="4:4" x14ac:dyDescent="0.3">
      <c r="D4924" t="s">
        <v>1041</v>
      </c>
    </row>
    <row r="4925" spans="4:4" x14ac:dyDescent="0.3">
      <c r="D4925" t="s">
        <v>1203</v>
      </c>
    </row>
    <row r="4926" spans="4:4" x14ac:dyDescent="0.3">
      <c r="D4926" t="s">
        <v>1204</v>
      </c>
    </row>
    <row r="4927" spans="4:4" x14ac:dyDescent="0.3">
      <c r="D4927" t="s">
        <v>1041</v>
      </c>
    </row>
    <row r="4928" spans="4:4" x14ac:dyDescent="0.3">
      <c r="D4928" t="s">
        <v>1807</v>
      </c>
    </row>
    <row r="4929" spans="2:5" x14ac:dyDescent="0.3">
      <c r="D4929" t="s">
        <v>1807</v>
      </c>
    </row>
    <row r="4930" spans="2:5" x14ac:dyDescent="0.3">
      <c r="D4930" t="s">
        <v>1041</v>
      </c>
    </row>
    <row r="4931" spans="2:5" x14ac:dyDescent="0.3">
      <c r="E4931" t="s">
        <v>2608</v>
      </c>
    </row>
    <row r="4932" spans="2:5" x14ac:dyDescent="0.3">
      <c r="D4932" t="s">
        <v>1042</v>
      </c>
    </row>
    <row r="4933" spans="2:5" x14ac:dyDescent="0.3">
      <c r="D4933" t="s">
        <v>1041</v>
      </c>
    </row>
    <row r="4934" spans="2:5" x14ac:dyDescent="0.3">
      <c r="D4934" t="s">
        <v>1806</v>
      </c>
    </row>
    <row r="4935" spans="2:5" x14ac:dyDescent="0.3">
      <c r="D4935" t="s">
        <v>1806</v>
      </c>
    </row>
    <row r="4936" spans="2:5" x14ac:dyDescent="0.3">
      <c r="D4936" t="s">
        <v>1041</v>
      </c>
    </row>
    <row r="4937" spans="2:5" x14ac:dyDescent="0.3">
      <c r="D4937" t="s">
        <v>1041</v>
      </c>
    </row>
    <row r="4938" spans="2:5" x14ac:dyDescent="0.3">
      <c r="B4938" t="s">
        <v>682</v>
      </c>
      <c r="D4938" t="s">
        <v>1041</v>
      </c>
    </row>
    <row r="4939" spans="2:5" x14ac:dyDescent="0.3">
      <c r="D4939" t="s">
        <v>1041</v>
      </c>
    </row>
    <row r="4940" spans="2:5" x14ac:dyDescent="0.3">
      <c r="D4940" t="s">
        <v>1041</v>
      </c>
    </row>
    <row r="4941" spans="2:5" x14ac:dyDescent="0.3">
      <c r="B4941" t="s">
        <v>683</v>
      </c>
      <c r="D4941" t="s">
        <v>1042</v>
      </c>
    </row>
    <row r="4942" spans="2:5" x14ac:dyDescent="0.3">
      <c r="D4942" t="s">
        <v>1200</v>
      </c>
    </row>
    <row r="4943" spans="2:5" x14ac:dyDescent="0.3">
      <c r="D4943" t="s">
        <v>1806</v>
      </c>
    </row>
    <row r="4944" spans="2:5" x14ac:dyDescent="0.3">
      <c r="B4944" t="s">
        <v>684</v>
      </c>
      <c r="D4944" t="s">
        <v>1807</v>
      </c>
    </row>
    <row r="4945" spans="2:4" x14ac:dyDescent="0.3">
      <c r="D4945" t="s">
        <v>989</v>
      </c>
    </row>
    <row r="4946" spans="2:4" x14ac:dyDescent="0.3">
      <c r="D4946" t="s">
        <v>989</v>
      </c>
    </row>
    <row r="4947" spans="2:4" x14ac:dyDescent="0.3">
      <c r="D4947" t="s">
        <v>1041</v>
      </c>
    </row>
    <row r="4948" spans="2:4" x14ac:dyDescent="0.3">
      <c r="D4948" t="s">
        <v>1806</v>
      </c>
    </row>
    <row r="4949" spans="2:4" x14ac:dyDescent="0.3">
      <c r="D4949" t="s">
        <v>1041</v>
      </c>
    </row>
    <row r="4950" spans="2:4" x14ac:dyDescent="0.3">
      <c r="D4950" t="s">
        <v>1203</v>
      </c>
    </row>
    <row r="4951" spans="2:4" x14ac:dyDescent="0.3">
      <c r="D4951" t="s">
        <v>1807</v>
      </c>
    </row>
    <row r="4952" spans="2:4" x14ac:dyDescent="0.3">
      <c r="D4952" t="s">
        <v>1806</v>
      </c>
    </row>
    <row r="4953" spans="2:4" x14ac:dyDescent="0.3">
      <c r="D4953" t="s">
        <v>1806</v>
      </c>
    </row>
    <row r="4954" spans="2:4" x14ac:dyDescent="0.3">
      <c r="D4954" t="s">
        <v>1041</v>
      </c>
    </row>
    <row r="4955" spans="2:4" x14ac:dyDescent="0.3">
      <c r="D4955" t="s">
        <v>989</v>
      </c>
    </row>
    <row r="4956" spans="2:4" x14ac:dyDescent="0.3">
      <c r="D4956" t="s">
        <v>989</v>
      </c>
    </row>
    <row r="4957" spans="2:4" x14ac:dyDescent="0.3">
      <c r="B4957" t="s">
        <v>685</v>
      </c>
      <c r="D4957" t="s">
        <v>1041</v>
      </c>
    </row>
    <row r="4958" spans="2:4" x14ac:dyDescent="0.3">
      <c r="D4958" t="s">
        <v>3762</v>
      </c>
    </row>
    <row r="4959" spans="2:4" x14ac:dyDescent="0.3">
      <c r="D4959" t="s">
        <v>1806</v>
      </c>
    </row>
    <row r="4960" spans="2:4" x14ac:dyDescent="0.3">
      <c r="B4960" t="s">
        <v>686</v>
      </c>
      <c r="D4960" t="s">
        <v>1806</v>
      </c>
    </row>
    <row r="4961" spans="2:5" x14ac:dyDescent="0.3">
      <c r="D4961" t="s">
        <v>1806</v>
      </c>
    </row>
    <row r="4962" spans="2:5" x14ac:dyDescent="0.3">
      <c r="D4962" t="s">
        <v>3763</v>
      </c>
    </row>
    <row r="4963" spans="2:5" x14ac:dyDescent="0.3">
      <c r="D4963" t="s">
        <v>2607</v>
      </c>
    </row>
    <row r="4964" spans="2:5" x14ac:dyDescent="0.3">
      <c r="B4964" t="s">
        <v>2616</v>
      </c>
      <c r="D4964" t="s">
        <v>1806</v>
      </c>
    </row>
    <row r="4965" spans="2:5" x14ac:dyDescent="0.3">
      <c r="B4965" t="s">
        <v>3777</v>
      </c>
      <c r="D4965" t="s">
        <v>1806</v>
      </c>
    </row>
    <row r="4966" spans="2:5" x14ac:dyDescent="0.3">
      <c r="B4966" t="s">
        <v>464</v>
      </c>
      <c r="D4966" t="s">
        <v>3764</v>
      </c>
    </row>
    <row r="4967" spans="2:5" x14ac:dyDescent="0.3">
      <c r="D4967" t="s">
        <v>1042</v>
      </c>
    </row>
    <row r="4968" spans="2:5" x14ac:dyDescent="0.3">
      <c r="D4968" t="s">
        <v>1806</v>
      </c>
    </row>
    <row r="4969" spans="2:5" x14ac:dyDescent="0.3">
      <c r="D4969" t="s">
        <v>1806</v>
      </c>
    </row>
    <row r="4970" spans="2:5" x14ac:dyDescent="0.3">
      <c r="D4970" t="s">
        <v>1041</v>
      </c>
    </row>
    <row r="4971" spans="2:5" x14ac:dyDescent="0.3">
      <c r="D4971" t="s">
        <v>1200</v>
      </c>
    </row>
    <row r="4972" spans="2:5" x14ac:dyDescent="0.3">
      <c r="E4972" t="s">
        <v>1201</v>
      </c>
    </row>
    <row r="4973" spans="2:5" x14ac:dyDescent="0.3">
      <c r="E4973" t="s">
        <v>1201</v>
      </c>
    </row>
    <row r="4974" spans="2:5" x14ac:dyDescent="0.3">
      <c r="E4974" t="s">
        <v>1201</v>
      </c>
    </row>
    <row r="4975" spans="2:5" x14ac:dyDescent="0.3">
      <c r="E4975" t="s">
        <v>1201</v>
      </c>
    </row>
    <row r="4976" spans="2:5" x14ac:dyDescent="0.3">
      <c r="B4976" t="s">
        <v>687</v>
      </c>
      <c r="E4976" t="s">
        <v>1468</v>
      </c>
    </row>
    <row r="4977" spans="2:5" x14ac:dyDescent="0.3">
      <c r="D4977" t="s">
        <v>1975</v>
      </c>
    </row>
    <row r="4978" spans="2:5" x14ac:dyDescent="0.3">
      <c r="D4978" t="s">
        <v>1807</v>
      </c>
    </row>
    <row r="4979" spans="2:5" x14ac:dyDescent="0.3">
      <c r="B4979" t="s">
        <v>3782</v>
      </c>
      <c r="D4979" t="s">
        <v>989</v>
      </c>
    </row>
    <row r="4980" spans="2:5" x14ac:dyDescent="0.3">
      <c r="D4980" t="s">
        <v>989</v>
      </c>
    </row>
    <row r="4981" spans="2:5" x14ac:dyDescent="0.3">
      <c r="D4981" t="s">
        <v>1041</v>
      </c>
    </row>
    <row r="4982" spans="2:5" x14ac:dyDescent="0.3">
      <c r="D4982" t="s">
        <v>1041</v>
      </c>
    </row>
    <row r="4983" spans="2:5" x14ac:dyDescent="0.3">
      <c r="D4983" t="s">
        <v>1041</v>
      </c>
    </row>
    <row r="4984" spans="2:5" x14ac:dyDescent="0.3">
      <c r="E4984" t="s">
        <v>2608</v>
      </c>
    </row>
    <row r="4985" spans="2:5" x14ac:dyDescent="0.3">
      <c r="D4985" t="s">
        <v>1041</v>
      </c>
    </row>
    <row r="4986" spans="2:5" x14ac:dyDescent="0.3">
      <c r="D4986" t="s">
        <v>1973</v>
      </c>
    </row>
    <row r="4987" spans="2:5" x14ac:dyDescent="0.3">
      <c r="D4987" t="s">
        <v>1808</v>
      </c>
    </row>
    <row r="4988" spans="2:5" x14ac:dyDescent="0.3">
      <c r="B4988" t="s">
        <v>2618</v>
      </c>
      <c r="D4988" t="s">
        <v>1203</v>
      </c>
    </row>
    <row r="4989" spans="2:5" x14ac:dyDescent="0.3">
      <c r="B4989" t="s">
        <v>3789</v>
      </c>
      <c r="D4989" t="s">
        <v>1041</v>
      </c>
    </row>
    <row r="4990" spans="2:5" x14ac:dyDescent="0.3">
      <c r="B4990" t="s">
        <v>2619</v>
      </c>
      <c r="E4990" t="s">
        <v>2608</v>
      </c>
    </row>
    <row r="4991" spans="2:5" x14ac:dyDescent="0.3">
      <c r="B4991" t="s">
        <v>3790</v>
      </c>
      <c r="D4991" t="s">
        <v>1203</v>
      </c>
    </row>
    <row r="4992" spans="2:5" x14ac:dyDescent="0.3">
      <c r="B4992" t="s">
        <v>1980</v>
      </c>
      <c r="D4992" t="s">
        <v>1203</v>
      </c>
    </row>
    <row r="4993" spans="2:6" x14ac:dyDescent="0.3">
      <c r="B4993" t="s">
        <v>3791</v>
      </c>
      <c r="D4993" t="s">
        <v>1807</v>
      </c>
    </row>
    <row r="4994" spans="2:6" x14ac:dyDescent="0.3">
      <c r="B4994" t="s">
        <v>688</v>
      </c>
      <c r="D4994" t="s">
        <v>1806</v>
      </c>
    </row>
    <row r="4995" spans="2:6" x14ac:dyDescent="0.3">
      <c r="D4995" t="s">
        <v>1975</v>
      </c>
    </row>
    <row r="4996" spans="2:6" x14ac:dyDescent="0.3">
      <c r="E4996" t="s">
        <v>1976</v>
      </c>
    </row>
    <row r="4997" spans="2:6" x14ac:dyDescent="0.3">
      <c r="E4997" t="s">
        <v>1977</v>
      </c>
    </row>
    <row r="4998" spans="2:6" x14ac:dyDescent="0.3">
      <c r="E4998" t="s">
        <v>1978</v>
      </c>
    </row>
    <row r="4999" spans="2:6" x14ac:dyDescent="0.3">
      <c r="D4999" t="s">
        <v>1041</v>
      </c>
    </row>
    <row r="5000" spans="2:6" x14ac:dyDescent="0.3">
      <c r="D5000" t="s">
        <v>2607</v>
      </c>
    </row>
    <row r="5001" spans="2:6" x14ac:dyDescent="0.3">
      <c r="D5001" t="s">
        <v>2607</v>
      </c>
    </row>
    <row r="5002" spans="2:6" x14ac:dyDescent="0.3">
      <c r="D5002" t="s">
        <v>1043</v>
      </c>
    </row>
    <row r="5004" spans="2:6" x14ac:dyDescent="0.3">
      <c r="B5004" t="s">
        <v>689</v>
      </c>
      <c r="F5004" t="s">
        <v>3765</v>
      </c>
    </row>
    <row r="5005" spans="2:6" x14ac:dyDescent="0.3">
      <c r="E5005" t="s">
        <v>1979</v>
      </c>
    </row>
    <row r="5006" spans="2:6" x14ac:dyDescent="0.3">
      <c r="E5006" t="s">
        <v>1044</v>
      </c>
    </row>
    <row r="5007" spans="2:6" x14ac:dyDescent="0.3">
      <c r="E5007" t="s">
        <v>3766</v>
      </c>
    </row>
    <row r="5008" spans="2:6" x14ac:dyDescent="0.3">
      <c r="E5008" t="s">
        <v>3767</v>
      </c>
    </row>
    <row r="5009" spans="2:5" x14ac:dyDescent="0.3">
      <c r="C5009" t="s">
        <v>480</v>
      </c>
    </row>
    <row r="5010" spans="2:5" x14ac:dyDescent="0.3">
      <c r="D5010" t="s">
        <v>3768</v>
      </c>
    </row>
    <row r="5011" spans="2:5" x14ac:dyDescent="0.3">
      <c r="D5011" t="s">
        <v>3769</v>
      </c>
    </row>
    <row r="5012" spans="2:5" x14ac:dyDescent="0.3">
      <c r="D5012" t="s">
        <v>1469</v>
      </c>
    </row>
    <row r="5013" spans="2:5" x14ac:dyDescent="0.3">
      <c r="E5013" t="s">
        <v>1205</v>
      </c>
    </row>
    <row r="5014" spans="2:5" x14ac:dyDescent="0.3">
      <c r="E5014" t="s">
        <v>1470</v>
      </c>
    </row>
    <row r="5015" spans="2:5" x14ac:dyDescent="0.3">
      <c r="B5015" t="s">
        <v>1810</v>
      </c>
      <c r="C5015" t="s">
        <v>483</v>
      </c>
    </row>
    <row r="5016" spans="2:5" x14ac:dyDescent="0.3">
      <c r="D5016" t="s">
        <v>928</v>
      </c>
    </row>
    <row r="5017" spans="2:5" x14ac:dyDescent="0.3">
      <c r="E5017" t="s">
        <v>929</v>
      </c>
    </row>
    <row r="5018" spans="2:5" x14ac:dyDescent="0.3">
      <c r="E5018" t="s">
        <v>929</v>
      </c>
    </row>
    <row r="5019" spans="2:5" x14ac:dyDescent="0.3">
      <c r="B5019" t="s">
        <v>1207</v>
      </c>
      <c r="E5019" t="s">
        <v>990</v>
      </c>
    </row>
    <row r="5020" spans="2:5" x14ac:dyDescent="0.3">
      <c r="B5020" t="s">
        <v>3796</v>
      </c>
      <c r="C5020" t="s">
        <v>484</v>
      </c>
    </row>
    <row r="5021" spans="2:5" x14ac:dyDescent="0.3">
      <c r="B5021" t="s">
        <v>1814</v>
      </c>
      <c r="D5021" t="s">
        <v>2609</v>
      </c>
    </row>
    <row r="5023" spans="2:5" x14ac:dyDescent="0.3">
      <c r="C5023" t="s">
        <v>481</v>
      </c>
    </row>
    <row r="5024" spans="2:5" x14ac:dyDescent="0.3">
      <c r="D5024" t="s">
        <v>2610</v>
      </c>
    </row>
    <row r="5025" spans="2:6" x14ac:dyDescent="0.3">
      <c r="B5025" t="s">
        <v>467</v>
      </c>
    </row>
    <row r="5026" spans="2:6" x14ac:dyDescent="0.3">
      <c r="C5026" t="s">
        <v>480</v>
      </c>
    </row>
    <row r="5027" spans="2:6" x14ac:dyDescent="0.3">
      <c r="D5027" t="s">
        <v>2611</v>
      </c>
    </row>
    <row r="5029" spans="2:6" x14ac:dyDescent="0.3">
      <c r="C5029" t="s">
        <v>480</v>
      </c>
    </row>
    <row r="5030" spans="2:6" x14ac:dyDescent="0.3">
      <c r="D5030" t="s">
        <v>2612</v>
      </c>
    </row>
    <row r="5031" spans="2:6" x14ac:dyDescent="0.3">
      <c r="E5031" t="s">
        <v>3770</v>
      </c>
    </row>
    <row r="5032" spans="2:6" x14ac:dyDescent="0.3">
      <c r="E5032" t="s">
        <v>2613</v>
      </c>
    </row>
    <row r="5033" spans="2:6" x14ac:dyDescent="0.3">
      <c r="F5033" t="s">
        <v>2614</v>
      </c>
    </row>
    <row r="5034" spans="2:6" x14ac:dyDescent="0.3">
      <c r="E5034" t="s">
        <v>2615</v>
      </c>
    </row>
    <row r="5035" spans="2:6" x14ac:dyDescent="0.3">
      <c r="D5035" t="s">
        <v>795</v>
      </c>
    </row>
    <row r="5036" spans="2:6" x14ac:dyDescent="0.3">
      <c r="E5036" t="s">
        <v>3771</v>
      </c>
    </row>
    <row r="5037" spans="2:6" x14ac:dyDescent="0.3">
      <c r="E5037" t="s">
        <v>3772</v>
      </c>
    </row>
    <row r="5038" spans="2:6" x14ac:dyDescent="0.3">
      <c r="F5038" t="s">
        <v>3773</v>
      </c>
    </row>
    <row r="5039" spans="2:6" x14ac:dyDescent="0.3">
      <c r="E5039" t="s">
        <v>3774</v>
      </c>
    </row>
    <row r="5040" spans="2:6" x14ac:dyDescent="0.3">
      <c r="F5040" t="s">
        <v>3774</v>
      </c>
    </row>
    <row r="5042" spans="3:5" x14ac:dyDescent="0.3">
      <c r="C5042" t="s">
        <v>486</v>
      </c>
    </row>
    <row r="5043" spans="3:5" x14ac:dyDescent="0.3">
      <c r="D5043" t="s">
        <v>3775</v>
      </c>
    </row>
    <row r="5045" spans="3:5" x14ac:dyDescent="0.3">
      <c r="C5045" t="s">
        <v>480</v>
      </c>
    </row>
    <row r="5046" spans="3:5" x14ac:dyDescent="0.3">
      <c r="D5046" t="s">
        <v>3776</v>
      </c>
    </row>
    <row r="5047" spans="3:5" x14ac:dyDescent="0.3">
      <c r="D5047" t="s">
        <v>1809</v>
      </c>
    </row>
    <row r="5051" spans="3:5" x14ac:dyDescent="0.3">
      <c r="C5051" t="s">
        <v>482</v>
      </c>
    </row>
    <row r="5052" spans="3:5" x14ac:dyDescent="0.3">
      <c r="D5052" t="s">
        <v>3778</v>
      </c>
    </row>
    <row r="5053" spans="3:5" x14ac:dyDescent="0.3">
      <c r="E5053" t="s">
        <v>3778</v>
      </c>
    </row>
    <row r="5054" spans="3:5" x14ac:dyDescent="0.3">
      <c r="E5054" t="s">
        <v>3778</v>
      </c>
    </row>
    <row r="5055" spans="3:5" x14ac:dyDescent="0.3">
      <c r="C5055" t="s">
        <v>480</v>
      </c>
    </row>
    <row r="5056" spans="3:5" x14ac:dyDescent="0.3">
      <c r="D5056" t="s">
        <v>3779</v>
      </c>
    </row>
    <row r="5057" spans="3:4" x14ac:dyDescent="0.3">
      <c r="D5057" t="s">
        <v>3780</v>
      </c>
    </row>
    <row r="5058" spans="3:4" x14ac:dyDescent="0.3">
      <c r="D5058" t="s">
        <v>3781</v>
      </c>
    </row>
    <row r="5059" spans="3:4" x14ac:dyDescent="0.3">
      <c r="D5059" t="s">
        <v>2617</v>
      </c>
    </row>
    <row r="5061" spans="3:4" x14ac:dyDescent="0.3">
      <c r="C5061" t="s">
        <v>482</v>
      </c>
    </row>
    <row r="5062" spans="3:4" x14ac:dyDescent="0.3">
      <c r="D5062" t="s">
        <v>1206</v>
      </c>
    </row>
    <row r="5064" spans="3:4" x14ac:dyDescent="0.3">
      <c r="C5064" t="s">
        <v>3783</v>
      </c>
    </row>
    <row r="5065" spans="3:4" x14ac:dyDescent="0.3">
      <c r="C5065" t="s">
        <v>3783</v>
      </c>
    </row>
    <row r="5066" spans="3:4" x14ac:dyDescent="0.3">
      <c r="C5066" t="s">
        <v>3784</v>
      </c>
    </row>
    <row r="5067" spans="3:4" x14ac:dyDescent="0.3">
      <c r="D5067" t="s">
        <v>3785</v>
      </c>
    </row>
    <row r="5068" spans="3:4" x14ac:dyDescent="0.3">
      <c r="D5068" t="s">
        <v>3785</v>
      </c>
    </row>
    <row r="5069" spans="3:4" x14ac:dyDescent="0.3">
      <c r="C5069" t="s">
        <v>3786</v>
      </c>
    </row>
    <row r="5070" spans="3:4" x14ac:dyDescent="0.3">
      <c r="D5070" t="s">
        <v>3787</v>
      </c>
    </row>
    <row r="5071" spans="3:4" x14ac:dyDescent="0.3">
      <c r="C5071" t="s">
        <v>3788</v>
      </c>
    </row>
    <row r="5079" spans="3:4" x14ac:dyDescent="0.3">
      <c r="C5079" t="s">
        <v>482</v>
      </c>
    </row>
    <row r="5080" spans="3:4" x14ac:dyDescent="0.3">
      <c r="D5080" t="s">
        <v>2620</v>
      </c>
    </row>
    <row r="5081" spans="3:4" x14ac:dyDescent="0.3">
      <c r="D5081" t="s">
        <v>2621</v>
      </c>
    </row>
    <row r="5082" spans="3:4" x14ac:dyDescent="0.3">
      <c r="D5082" t="s">
        <v>2622</v>
      </c>
    </row>
    <row r="5083" spans="3:4" x14ac:dyDescent="0.3">
      <c r="D5083" t="s">
        <v>2623</v>
      </c>
    </row>
    <row r="5084" spans="3:4" x14ac:dyDescent="0.3">
      <c r="D5084" t="s">
        <v>2624</v>
      </c>
    </row>
    <row r="5085" spans="3:4" x14ac:dyDescent="0.3">
      <c r="D5085" t="s">
        <v>2625</v>
      </c>
    </row>
    <row r="5086" spans="3:4" x14ac:dyDescent="0.3">
      <c r="C5086" t="s">
        <v>480</v>
      </c>
    </row>
    <row r="5087" spans="3:4" x14ac:dyDescent="0.3">
      <c r="C5087" t="s">
        <v>483</v>
      </c>
    </row>
    <row r="5089" spans="3:4" x14ac:dyDescent="0.3">
      <c r="C5089" t="s">
        <v>482</v>
      </c>
    </row>
    <row r="5090" spans="3:4" x14ac:dyDescent="0.3">
      <c r="D5090" t="s">
        <v>930</v>
      </c>
    </row>
    <row r="5091" spans="3:4" x14ac:dyDescent="0.3">
      <c r="C5091" t="s">
        <v>690</v>
      </c>
    </row>
    <row r="5092" spans="3:4" x14ac:dyDescent="0.3">
      <c r="D5092" t="s">
        <v>2626</v>
      </c>
    </row>
    <row r="5093" spans="3:4" x14ac:dyDescent="0.3">
      <c r="C5093" t="s">
        <v>480</v>
      </c>
    </row>
    <row r="5094" spans="3:4" x14ac:dyDescent="0.3">
      <c r="D5094" t="s">
        <v>3792</v>
      </c>
    </row>
    <row r="5095" spans="3:4" x14ac:dyDescent="0.3">
      <c r="D5095" t="s">
        <v>3793</v>
      </c>
    </row>
    <row r="5096" spans="3:4" x14ac:dyDescent="0.3">
      <c r="D5096" t="s">
        <v>3794</v>
      </c>
    </row>
    <row r="5097" spans="3:4" x14ac:dyDescent="0.3">
      <c r="C5097" t="s">
        <v>483</v>
      </c>
    </row>
    <row r="5098" spans="3:4" x14ac:dyDescent="0.3">
      <c r="D5098" t="s">
        <v>3795</v>
      </c>
    </row>
    <row r="5100" spans="3:4" x14ac:dyDescent="0.3">
      <c r="C5100" t="s">
        <v>1811</v>
      </c>
    </row>
    <row r="5101" spans="3:4" x14ac:dyDescent="0.3">
      <c r="D5101" t="s">
        <v>1812</v>
      </c>
    </row>
    <row r="5102" spans="3:4" x14ac:dyDescent="0.3">
      <c r="D5102" t="s">
        <v>1813</v>
      </c>
    </row>
    <row r="5106" spans="3:6" x14ac:dyDescent="0.3">
      <c r="C5106" t="s">
        <v>1815</v>
      </c>
    </row>
    <row r="5107" spans="3:6" x14ac:dyDescent="0.3">
      <c r="C5107" t="s">
        <v>1815</v>
      </c>
    </row>
    <row r="5108" spans="3:6" x14ac:dyDescent="0.3">
      <c r="C5108" t="s">
        <v>1815</v>
      </c>
    </row>
    <row r="5110" spans="3:6" x14ac:dyDescent="0.3">
      <c r="C5110" t="s">
        <v>486</v>
      </c>
    </row>
    <row r="5111" spans="3:6" x14ac:dyDescent="0.3">
      <c r="D5111" t="s">
        <v>3797</v>
      </c>
    </row>
    <row r="5112" spans="3:6" x14ac:dyDescent="0.3">
      <c r="E5112" t="s">
        <v>3798</v>
      </c>
    </row>
    <row r="5113" spans="3:6" x14ac:dyDescent="0.3">
      <c r="E5113" t="s">
        <v>3799</v>
      </c>
    </row>
    <row r="5114" spans="3:6" x14ac:dyDescent="0.3">
      <c r="C5114" t="s">
        <v>482</v>
      </c>
    </row>
    <row r="5115" spans="3:6" x14ac:dyDescent="0.3">
      <c r="D5115" t="s">
        <v>3800</v>
      </c>
    </row>
    <row r="5116" spans="3:6" x14ac:dyDescent="0.3">
      <c r="E5116" t="s">
        <v>3801</v>
      </c>
    </row>
    <row r="5117" spans="3:6" x14ac:dyDescent="0.3">
      <c r="E5117" t="s">
        <v>3802</v>
      </c>
    </row>
    <row r="5118" spans="3:6" x14ac:dyDescent="0.3">
      <c r="E5118" t="s">
        <v>3803</v>
      </c>
    </row>
    <row r="5119" spans="3:6" x14ac:dyDescent="0.3">
      <c r="F5119" t="s">
        <v>2627</v>
      </c>
    </row>
    <row r="5120" spans="3:6" x14ac:dyDescent="0.3">
      <c r="E5120" t="s">
        <v>3804</v>
      </c>
    </row>
    <row r="5121" spans="4:6" x14ac:dyDescent="0.3">
      <c r="F5121" t="s">
        <v>2627</v>
      </c>
    </row>
    <row r="5122" spans="4:6" x14ac:dyDescent="0.3">
      <c r="F5122" t="s">
        <v>3804</v>
      </c>
    </row>
    <row r="5123" spans="4:6" x14ac:dyDescent="0.3">
      <c r="E5123" t="s">
        <v>3803</v>
      </c>
    </row>
    <row r="5124" spans="4:6" x14ac:dyDescent="0.3">
      <c r="E5124" t="s">
        <v>3803</v>
      </c>
    </row>
    <row r="5125" spans="4:6" x14ac:dyDescent="0.3">
      <c r="F5125" t="s">
        <v>3805</v>
      </c>
    </row>
    <row r="5126" spans="4:6" x14ac:dyDescent="0.3">
      <c r="E5126" t="s">
        <v>3803</v>
      </c>
    </row>
    <row r="5127" spans="4:6" x14ac:dyDescent="0.3">
      <c r="F5127" t="s">
        <v>3806</v>
      </c>
    </row>
    <row r="5128" spans="4:6" x14ac:dyDescent="0.3">
      <c r="E5128" t="s">
        <v>3807</v>
      </c>
    </row>
    <row r="5129" spans="4:6" x14ac:dyDescent="0.3">
      <c r="E5129" t="s">
        <v>3804</v>
      </c>
    </row>
    <row r="5130" spans="4:6" x14ac:dyDescent="0.3">
      <c r="D5130" t="s">
        <v>3808</v>
      </c>
    </row>
    <row r="5131" spans="4:6" x14ac:dyDescent="0.3">
      <c r="E5131" t="s">
        <v>3809</v>
      </c>
    </row>
    <row r="5132" spans="4:6" x14ac:dyDescent="0.3">
      <c r="F5132" t="s">
        <v>3810</v>
      </c>
    </row>
    <row r="5133" spans="4:6" x14ac:dyDescent="0.3">
      <c r="F5133" t="s">
        <v>3811</v>
      </c>
    </row>
    <row r="5134" spans="4:6" x14ac:dyDescent="0.3">
      <c r="F5134" t="s">
        <v>3812</v>
      </c>
    </row>
    <row r="5135" spans="4:6" x14ac:dyDescent="0.3">
      <c r="F5135" t="s">
        <v>3813</v>
      </c>
    </row>
    <row r="5136" spans="4:6" x14ac:dyDescent="0.3">
      <c r="E5136" t="s">
        <v>2633</v>
      </c>
    </row>
    <row r="5137" spans="4:6" x14ac:dyDescent="0.3">
      <c r="E5137" t="s">
        <v>3814</v>
      </c>
    </row>
    <row r="5138" spans="4:6" x14ac:dyDescent="0.3">
      <c r="F5138" t="s">
        <v>3815</v>
      </c>
    </row>
    <row r="5139" spans="4:6" x14ac:dyDescent="0.3">
      <c r="E5139" t="s">
        <v>3816</v>
      </c>
    </row>
    <row r="5140" spans="4:6" x14ac:dyDescent="0.3">
      <c r="E5140" t="s">
        <v>3817</v>
      </c>
    </row>
    <row r="5141" spans="4:6" x14ac:dyDescent="0.3">
      <c r="E5141" t="s">
        <v>3818</v>
      </c>
    </row>
    <row r="5142" spans="4:6" x14ac:dyDescent="0.3">
      <c r="F5142" t="s">
        <v>3819</v>
      </c>
    </row>
    <row r="5143" spans="4:6" x14ac:dyDescent="0.3">
      <c r="E5143" t="s">
        <v>2628</v>
      </c>
    </row>
    <row r="5144" spans="4:6" x14ac:dyDescent="0.3">
      <c r="E5144" t="s">
        <v>1208</v>
      </c>
    </row>
    <row r="5145" spans="4:6" x14ac:dyDescent="0.3">
      <c r="D5145" t="s">
        <v>3820</v>
      </c>
    </row>
    <row r="5146" spans="4:6" x14ac:dyDescent="0.3">
      <c r="E5146" t="s">
        <v>2629</v>
      </c>
    </row>
    <row r="5147" spans="4:6" x14ac:dyDescent="0.3">
      <c r="E5147" t="s">
        <v>1471</v>
      </c>
    </row>
    <row r="5148" spans="4:6" x14ac:dyDescent="0.3">
      <c r="E5148" t="s">
        <v>3821</v>
      </c>
    </row>
    <row r="5149" spans="4:6" x14ac:dyDescent="0.3">
      <c r="F5149" t="s">
        <v>3822</v>
      </c>
    </row>
    <row r="5150" spans="4:6" x14ac:dyDescent="0.3">
      <c r="E5150" t="s">
        <v>3823</v>
      </c>
    </row>
    <row r="5151" spans="4:6" x14ac:dyDescent="0.3">
      <c r="E5151" t="s">
        <v>3824</v>
      </c>
    </row>
    <row r="5152" spans="4:6" x14ac:dyDescent="0.3">
      <c r="E5152" t="s">
        <v>3825</v>
      </c>
    </row>
    <row r="5153" spans="5:7" x14ac:dyDescent="0.3">
      <c r="E5153" t="s">
        <v>3826</v>
      </c>
    </row>
    <row r="5154" spans="5:7" x14ac:dyDescent="0.3">
      <c r="E5154" t="s">
        <v>3827</v>
      </c>
    </row>
    <row r="5155" spans="5:7" x14ac:dyDescent="0.3">
      <c r="E5155" t="s">
        <v>3828</v>
      </c>
    </row>
    <row r="5156" spans="5:7" x14ac:dyDescent="0.3">
      <c r="E5156" t="s">
        <v>3829</v>
      </c>
    </row>
    <row r="5157" spans="5:7" x14ac:dyDescent="0.3">
      <c r="E5157" t="s">
        <v>3830</v>
      </c>
    </row>
    <row r="5158" spans="5:7" x14ac:dyDescent="0.3">
      <c r="E5158" t="s">
        <v>3831</v>
      </c>
    </row>
    <row r="5159" spans="5:7" x14ac:dyDescent="0.3">
      <c r="F5159" t="s">
        <v>3832</v>
      </c>
    </row>
    <row r="5160" spans="5:7" x14ac:dyDescent="0.3">
      <c r="E5160" t="s">
        <v>2630</v>
      </c>
    </row>
    <row r="5161" spans="5:7" x14ac:dyDescent="0.3">
      <c r="F5161" t="s">
        <v>2631</v>
      </c>
    </row>
    <row r="5162" spans="5:7" x14ac:dyDescent="0.3">
      <c r="F5162" t="s">
        <v>2632</v>
      </c>
    </row>
    <row r="5163" spans="5:7" x14ac:dyDescent="0.3">
      <c r="E5163" t="s">
        <v>3833</v>
      </c>
    </row>
    <row r="5164" spans="5:7" x14ac:dyDescent="0.3">
      <c r="F5164" t="s">
        <v>3834</v>
      </c>
    </row>
    <row r="5165" spans="5:7" x14ac:dyDescent="0.3">
      <c r="G5165" t="s">
        <v>3835</v>
      </c>
    </row>
    <row r="5166" spans="5:7" x14ac:dyDescent="0.3">
      <c r="G5166" t="s">
        <v>3836</v>
      </c>
    </row>
    <row r="5167" spans="5:7" x14ac:dyDescent="0.3">
      <c r="G5167" t="s">
        <v>3837</v>
      </c>
    </row>
    <row r="5168" spans="5:7" x14ac:dyDescent="0.3">
      <c r="G5168" t="s">
        <v>3838</v>
      </c>
    </row>
    <row r="5169" spans="2:7" x14ac:dyDescent="0.3">
      <c r="B5169" t="s">
        <v>1818</v>
      </c>
      <c r="G5169" t="s">
        <v>3839</v>
      </c>
    </row>
    <row r="5170" spans="2:7" x14ac:dyDescent="0.3">
      <c r="B5170" t="s">
        <v>691</v>
      </c>
      <c r="G5170" t="s">
        <v>3840</v>
      </c>
    </row>
    <row r="5171" spans="2:7" x14ac:dyDescent="0.3">
      <c r="F5171" t="s">
        <v>2633</v>
      </c>
    </row>
    <row r="5172" spans="2:7" x14ac:dyDescent="0.3">
      <c r="F5172" t="s">
        <v>3824</v>
      </c>
    </row>
    <row r="5173" spans="2:7" x14ac:dyDescent="0.3">
      <c r="F5173" t="s">
        <v>3841</v>
      </c>
    </row>
    <row r="5174" spans="2:7" x14ac:dyDescent="0.3">
      <c r="F5174" t="s">
        <v>3842</v>
      </c>
    </row>
    <row r="5175" spans="2:7" x14ac:dyDescent="0.3">
      <c r="G5175" t="s">
        <v>3843</v>
      </c>
    </row>
    <row r="5176" spans="2:7" x14ac:dyDescent="0.3">
      <c r="F5176" t="s">
        <v>3844</v>
      </c>
    </row>
    <row r="5177" spans="2:7" x14ac:dyDescent="0.3">
      <c r="G5177" t="s">
        <v>3845</v>
      </c>
    </row>
    <row r="5178" spans="2:7" x14ac:dyDescent="0.3">
      <c r="E5178" t="s">
        <v>3846</v>
      </c>
    </row>
    <row r="5179" spans="2:7" x14ac:dyDescent="0.3">
      <c r="F5179" t="s">
        <v>3847</v>
      </c>
    </row>
    <row r="5180" spans="2:7" x14ac:dyDescent="0.3">
      <c r="G5180" t="s">
        <v>3848</v>
      </c>
    </row>
    <row r="5181" spans="2:7" x14ac:dyDescent="0.3">
      <c r="G5181" t="s">
        <v>3849</v>
      </c>
    </row>
    <row r="5182" spans="2:7" x14ac:dyDescent="0.3">
      <c r="G5182" t="s">
        <v>3850</v>
      </c>
    </row>
    <row r="5183" spans="2:7" x14ac:dyDescent="0.3">
      <c r="B5183" t="s">
        <v>931</v>
      </c>
      <c r="G5183" t="s">
        <v>3851</v>
      </c>
    </row>
    <row r="5184" spans="2:7" x14ac:dyDescent="0.3">
      <c r="B5184" t="s">
        <v>685</v>
      </c>
      <c r="G5184" t="s">
        <v>3852</v>
      </c>
    </row>
    <row r="5185" spans="2:7" x14ac:dyDescent="0.3">
      <c r="G5185" t="s">
        <v>3853</v>
      </c>
    </row>
    <row r="5186" spans="2:7" x14ac:dyDescent="0.3">
      <c r="F5186" t="s">
        <v>3854</v>
      </c>
    </row>
    <row r="5187" spans="2:7" x14ac:dyDescent="0.3">
      <c r="F5187" t="s">
        <v>3855</v>
      </c>
    </row>
    <row r="5188" spans="2:7" x14ac:dyDescent="0.3">
      <c r="B5188" t="s">
        <v>2640</v>
      </c>
      <c r="G5188" t="s">
        <v>3856</v>
      </c>
    </row>
    <row r="5189" spans="2:7" x14ac:dyDescent="0.3">
      <c r="B5189" t="s">
        <v>1819</v>
      </c>
      <c r="E5189" t="s">
        <v>3833</v>
      </c>
    </row>
    <row r="5190" spans="2:7" x14ac:dyDescent="0.3">
      <c r="B5190" t="s">
        <v>1490</v>
      </c>
      <c r="F5190" t="s">
        <v>3857</v>
      </c>
    </row>
    <row r="5191" spans="2:7" x14ac:dyDescent="0.3">
      <c r="B5191" t="s">
        <v>2641</v>
      </c>
      <c r="F5191" t="s">
        <v>3858</v>
      </c>
    </row>
    <row r="5192" spans="2:7" x14ac:dyDescent="0.3">
      <c r="F5192" t="s">
        <v>3859</v>
      </c>
    </row>
    <row r="5193" spans="2:7" x14ac:dyDescent="0.3">
      <c r="F5193" t="s">
        <v>3860</v>
      </c>
    </row>
    <row r="5194" spans="2:7" x14ac:dyDescent="0.3">
      <c r="B5194" t="s">
        <v>2644</v>
      </c>
      <c r="F5194" t="s">
        <v>3842</v>
      </c>
    </row>
    <row r="5195" spans="2:7" x14ac:dyDescent="0.3">
      <c r="B5195" t="s">
        <v>3882</v>
      </c>
      <c r="G5195" t="s">
        <v>3843</v>
      </c>
    </row>
    <row r="5196" spans="2:7" x14ac:dyDescent="0.3">
      <c r="B5196" t="s">
        <v>1820</v>
      </c>
      <c r="F5196" t="s">
        <v>3861</v>
      </c>
    </row>
    <row r="5197" spans="2:7" x14ac:dyDescent="0.3">
      <c r="B5197" t="s">
        <v>692</v>
      </c>
      <c r="D5197" t="s">
        <v>3862</v>
      </c>
    </row>
    <row r="5198" spans="2:7" x14ac:dyDescent="0.3">
      <c r="E5198" t="s">
        <v>3863</v>
      </c>
    </row>
    <row r="5199" spans="2:7" x14ac:dyDescent="0.3">
      <c r="E5199" t="s">
        <v>3862</v>
      </c>
    </row>
    <row r="5200" spans="2:7" x14ac:dyDescent="0.3">
      <c r="D5200" t="s">
        <v>2634</v>
      </c>
    </row>
    <row r="5201" spans="2:6" x14ac:dyDescent="0.3">
      <c r="E5201" t="s">
        <v>3864</v>
      </c>
    </row>
    <row r="5202" spans="2:6" x14ac:dyDescent="0.3">
      <c r="F5202" t="s">
        <v>3865</v>
      </c>
    </row>
    <row r="5203" spans="2:6" x14ac:dyDescent="0.3">
      <c r="E5203" t="s">
        <v>3866</v>
      </c>
    </row>
    <row r="5204" spans="2:6" x14ac:dyDescent="0.3">
      <c r="B5204" t="s">
        <v>693</v>
      </c>
      <c r="E5204" t="s">
        <v>3867</v>
      </c>
    </row>
    <row r="5205" spans="2:6" x14ac:dyDescent="0.3">
      <c r="E5205" t="s">
        <v>3868</v>
      </c>
    </row>
    <row r="5206" spans="2:6" x14ac:dyDescent="0.3">
      <c r="C5206" t="s">
        <v>480</v>
      </c>
    </row>
    <row r="5207" spans="2:6" x14ac:dyDescent="0.3">
      <c r="D5207" t="s">
        <v>1817</v>
      </c>
    </row>
    <row r="5208" spans="2:6" x14ac:dyDescent="0.3">
      <c r="E5208" t="s">
        <v>3869</v>
      </c>
    </row>
    <row r="5209" spans="2:6" x14ac:dyDescent="0.3">
      <c r="E5209" t="s">
        <v>3870</v>
      </c>
    </row>
    <row r="5210" spans="2:6" x14ac:dyDescent="0.3">
      <c r="E5210" t="s">
        <v>3871</v>
      </c>
    </row>
    <row r="5211" spans="2:6" x14ac:dyDescent="0.3">
      <c r="B5211" t="s">
        <v>1215</v>
      </c>
      <c r="E5211" t="s">
        <v>3869</v>
      </c>
    </row>
    <row r="5212" spans="2:6" x14ac:dyDescent="0.3">
      <c r="B5212" t="s">
        <v>694</v>
      </c>
      <c r="E5212" t="s">
        <v>3872</v>
      </c>
    </row>
    <row r="5213" spans="2:6" x14ac:dyDescent="0.3">
      <c r="E5213" t="s">
        <v>1816</v>
      </c>
    </row>
    <row r="5214" spans="2:6" x14ac:dyDescent="0.3">
      <c r="D5214" t="s">
        <v>3873</v>
      </c>
    </row>
    <row r="5215" spans="2:6" x14ac:dyDescent="0.3">
      <c r="D5215" t="s">
        <v>3873</v>
      </c>
    </row>
    <row r="5216" spans="2:6" x14ac:dyDescent="0.3">
      <c r="E5216" t="s">
        <v>1472</v>
      </c>
    </row>
    <row r="5217" spans="2:7" x14ac:dyDescent="0.3">
      <c r="E5217" t="s">
        <v>1817</v>
      </c>
    </row>
    <row r="5218" spans="2:7" x14ac:dyDescent="0.3">
      <c r="E5218" t="s">
        <v>1473</v>
      </c>
    </row>
    <row r="5219" spans="2:7" x14ac:dyDescent="0.3">
      <c r="B5219" t="s">
        <v>3886</v>
      </c>
      <c r="D5219" t="s">
        <v>3874</v>
      </c>
    </row>
    <row r="5220" spans="2:7" x14ac:dyDescent="0.3">
      <c r="B5220" t="s">
        <v>3886</v>
      </c>
      <c r="E5220" t="s">
        <v>3875</v>
      </c>
    </row>
    <row r="5221" spans="2:7" x14ac:dyDescent="0.3">
      <c r="B5221" t="s">
        <v>3887</v>
      </c>
      <c r="E5221" t="s">
        <v>3876</v>
      </c>
    </row>
    <row r="5222" spans="2:7" x14ac:dyDescent="0.3">
      <c r="B5222" t="s">
        <v>469</v>
      </c>
      <c r="E5222" t="s">
        <v>3877</v>
      </c>
    </row>
    <row r="5223" spans="2:7" x14ac:dyDescent="0.3">
      <c r="E5223" t="s">
        <v>1473</v>
      </c>
    </row>
    <row r="5224" spans="2:7" x14ac:dyDescent="0.3">
      <c r="F5224" t="s">
        <v>1474</v>
      </c>
    </row>
    <row r="5225" spans="2:7" x14ac:dyDescent="0.3">
      <c r="F5225" t="s">
        <v>1475</v>
      </c>
    </row>
    <row r="5226" spans="2:7" x14ac:dyDescent="0.3">
      <c r="F5226" t="s">
        <v>1476</v>
      </c>
    </row>
    <row r="5227" spans="2:7" x14ac:dyDescent="0.3">
      <c r="F5227" t="s">
        <v>1477</v>
      </c>
    </row>
    <row r="5228" spans="2:7" x14ac:dyDescent="0.3">
      <c r="E5228" t="s">
        <v>1478</v>
      </c>
    </row>
    <row r="5229" spans="2:7" x14ac:dyDescent="0.3">
      <c r="F5229" t="s">
        <v>1479</v>
      </c>
    </row>
    <row r="5230" spans="2:7" x14ac:dyDescent="0.3">
      <c r="F5230" t="s">
        <v>1480</v>
      </c>
    </row>
    <row r="5231" spans="2:7" x14ac:dyDescent="0.3">
      <c r="F5231" t="s">
        <v>1481</v>
      </c>
    </row>
    <row r="5232" spans="2:7" x14ac:dyDescent="0.3">
      <c r="G5232" t="s">
        <v>1479</v>
      </c>
    </row>
    <row r="5233" spans="5:7" x14ac:dyDescent="0.3">
      <c r="G5233" t="s">
        <v>2635</v>
      </c>
    </row>
    <row r="5234" spans="5:7" x14ac:dyDescent="0.3">
      <c r="G5234" t="s">
        <v>1482</v>
      </c>
    </row>
    <row r="5235" spans="5:7" x14ac:dyDescent="0.3">
      <c r="G5235" t="s">
        <v>1483</v>
      </c>
    </row>
    <row r="5236" spans="5:7" x14ac:dyDescent="0.3">
      <c r="E5236" t="s">
        <v>1209</v>
      </c>
    </row>
    <row r="5237" spans="5:7" x14ac:dyDescent="0.3">
      <c r="F5237" t="s">
        <v>1210</v>
      </c>
    </row>
    <row r="5238" spans="5:7" x14ac:dyDescent="0.3">
      <c r="F5238" t="s">
        <v>1211</v>
      </c>
    </row>
    <row r="5239" spans="5:7" x14ac:dyDescent="0.3">
      <c r="F5239" t="s">
        <v>1212</v>
      </c>
    </row>
    <row r="5240" spans="5:7" x14ac:dyDescent="0.3">
      <c r="F5240" t="s">
        <v>1213</v>
      </c>
    </row>
    <row r="5241" spans="5:7" x14ac:dyDescent="0.3">
      <c r="E5241" t="s">
        <v>1214</v>
      </c>
    </row>
    <row r="5242" spans="5:7" x14ac:dyDescent="0.3">
      <c r="E5242" t="s">
        <v>1484</v>
      </c>
    </row>
    <row r="5243" spans="5:7" x14ac:dyDescent="0.3">
      <c r="F5243" t="s">
        <v>1485</v>
      </c>
    </row>
    <row r="5244" spans="5:7" x14ac:dyDescent="0.3">
      <c r="F5244" t="s">
        <v>1486</v>
      </c>
    </row>
    <row r="5245" spans="5:7" x14ac:dyDescent="0.3">
      <c r="F5245" t="s">
        <v>1487</v>
      </c>
    </row>
    <row r="5246" spans="5:7" x14ac:dyDescent="0.3">
      <c r="F5246" t="s">
        <v>2636</v>
      </c>
    </row>
    <row r="5247" spans="5:7" x14ac:dyDescent="0.3">
      <c r="F5247" t="s">
        <v>1488</v>
      </c>
    </row>
    <row r="5248" spans="5:7" x14ac:dyDescent="0.3">
      <c r="E5248" t="s">
        <v>1489</v>
      </c>
    </row>
    <row r="5249" spans="3:5" x14ac:dyDescent="0.3">
      <c r="D5249" t="s">
        <v>3878</v>
      </c>
    </row>
    <row r="5250" spans="3:5" x14ac:dyDescent="0.3">
      <c r="D5250" t="s">
        <v>3878</v>
      </c>
    </row>
    <row r="5251" spans="3:5" x14ac:dyDescent="0.3">
      <c r="C5251" t="s">
        <v>484</v>
      </c>
    </row>
    <row r="5252" spans="3:5" x14ac:dyDescent="0.3">
      <c r="D5252" t="s">
        <v>3879</v>
      </c>
    </row>
    <row r="5255" spans="3:5" x14ac:dyDescent="0.3">
      <c r="C5255" t="s">
        <v>480</v>
      </c>
    </row>
    <row r="5256" spans="3:5" x14ac:dyDescent="0.3">
      <c r="D5256" t="s">
        <v>754</v>
      </c>
    </row>
    <row r="5257" spans="3:5" x14ac:dyDescent="0.3">
      <c r="E5257" t="s">
        <v>755</v>
      </c>
    </row>
    <row r="5258" spans="3:5" x14ac:dyDescent="0.3">
      <c r="E5258" t="s">
        <v>756</v>
      </c>
    </row>
    <row r="5259" spans="3:5" x14ac:dyDescent="0.3">
      <c r="E5259" t="s">
        <v>757</v>
      </c>
    </row>
    <row r="5260" spans="3:5" x14ac:dyDescent="0.3">
      <c r="C5260" t="s">
        <v>484</v>
      </c>
    </row>
    <row r="5261" spans="3:5" x14ac:dyDescent="0.3">
      <c r="D5261" t="s">
        <v>2637</v>
      </c>
    </row>
    <row r="5262" spans="3:5" x14ac:dyDescent="0.3">
      <c r="E5262" t="s">
        <v>2638</v>
      </c>
    </row>
    <row r="5263" spans="3:5" x14ac:dyDescent="0.3">
      <c r="E5263" t="s">
        <v>2637</v>
      </c>
    </row>
    <row r="5264" spans="3:5" x14ac:dyDescent="0.3">
      <c r="D5264" t="s">
        <v>2637</v>
      </c>
    </row>
    <row r="5265" spans="2:5" x14ac:dyDescent="0.3">
      <c r="E5265" t="s">
        <v>2639</v>
      </c>
    </row>
    <row r="5266" spans="2:5" x14ac:dyDescent="0.3">
      <c r="E5266" t="s">
        <v>2637</v>
      </c>
    </row>
    <row r="5269" spans="2:5" x14ac:dyDescent="0.3">
      <c r="C5269" t="s">
        <v>486</v>
      </c>
    </row>
    <row r="5270" spans="2:5" x14ac:dyDescent="0.3">
      <c r="D5270" t="s">
        <v>3880</v>
      </c>
    </row>
    <row r="5271" spans="2:5" x14ac:dyDescent="0.3">
      <c r="D5271" t="s">
        <v>3881</v>
      </c>
    </row>
    <row r="5274" spans="2:5" x14ac:dyDescent="0.3">
      <c r="B5274" t="s">
        <v>695</v>
      </c>
    </row>
    <row r="5276" spans="2:5" x14ac:dyDescent="0.3">
      <c r="C5276" t="s">
        <v>2642</v>
      </c>
    </row>
    <row r="5277" spans="2:5" x14ac:dyDescent="0.3">
      <c r="C5277" t="s">
        <v>2643</v>
      </c>
    </row>
    <row r="5279" spans="2:5" x14ac:dyDescent="0.3">
      <c r="B5279" t="s">
        <v>696</v>
      </c>
    </row>
    <row r="5282" spans="3:5" x14ac:dyDescent="0.3">
      <c r="C5282" t="s">
        <v>482</v>
      </c>
    </row>
    <row r="5283" spans="3:5" x14ac:dyDescent="0.3">
      <c r="D5283" t="s">
        <v>796</v>
      </c>
    </row>
    <row r="5284" spans="3:5" x14ac:dyDescent="0.3">
      <c r="E5284" t="s">
        <v>2645</v>
      </c>
    </row>
    <row r="5285" spans="3:5" x14ac:dyDescent="0.3">
      <c r="E5285" t="s">
        <v>3883</v>
      </c>
    </row>
    <row r="5286" spans="3:5" x14ac:dyDescent="0.3">
      <c r="C5286" t="s">
        <v>484</v>
      </c>
    </row>
    <row r="5287" spans="3:5" x14ac:dyDescent="0.3">
      <c r="D5287" t="s">
        <v>2646</v>
      </c>
    </row>
    <row r="5289" spans="3:5" x14ac:dyDescent="0.3">
      <c r="C5289" t="s">
        <v>480</v>
      </c>
    </row>
    <row r="5290" spans="3:5" x14ac:dyDescent="0.3">
      <c r="D5290" t="s">
        <v>1981</v>
      </c>
    </row>
    <row r="5291" spans="3:5" x14ac:dyDescent="0.3">
      <c r="D5291" t="s">
        <v>1982</v>
      </c>
    </row>
    <row r="5292" spans="3:5" x14ac:dyDescent="0.3">
      <c r="D5292" t="s">
        <v>1981</v>
      </c>
    </row>
    <row r="5293" spans="3:5" x14ac:dyDescent="0.3">
      <c r="C5293" t="s">
        <v>484</v>
      </c>
    </row>
    <row r="5294" spans="3:5" x14ac:dyDescent="0.3">
      <c r="D5294" t="s">
        <v>2647</v>
      </c>
    </row>
    <row r="5297" spans="2:5" x14ac:dyDescent="0.3">
      <c r="C5297" t="s">
        <v>482</v>
      </c>
    </row>
    <row r="5298" spans="2:5" x14ac:dyDescent="0.3">
      <c r="D5298" t="s">
        <v>2648</v>
      </c>
    </row>
    <row r="5299" spans="2:5" x14ac:dyDescent="0.3">
      <c r="C5299" t="s">
        <v>480</v>
      </c>
    </row>
    <row r="5300" spans="2:5" x14ac:dyDescent="0.3">
      <c r="D5300" t="s">
        <v>3884</v>
      </c>
    </row>
    <row r="5301" spans="2:5" x14ac:dyDescent="0.3">
      <c r="E5301" t="s">
        <v>3884</v>
      </c>
    </row>
    <row r="5302" spans="2:5" x14ac:dyDescent="0.3">
      <c r="E5302" t="s">
        <v>3885</v>
      </c>
    </row>
    <row r="5306" spans="2:5" x14ac:dyDescent="0.3">
      <c r="B5306" t="s">
        <v>697</v>
      </c>
    </row>
    <row r="5307" spans="2:5" x14ac:dyDescent="0.3">
      <c r="C5307" t="s">
        <v>479</v>
      </c>
    </row>
    <row r="5308" spans="2:5" x14ac:dyDescent="0.3">
      <c r="D5308" t="s">
        <v>3888</v>
      </c>
    </row>
    <row r="5309" spans="2:5" x14ac:dyDescent="0.3">
      <c r="E5309" t="s">
        <v>3889</v>
      </c>
    </row>
    <row r="5310" spans="2:5" x14ac:dyDescent="0.3">
      <c r="B5310" t="s">
        <v>1822</v>
      </c>
      <c r="D5310" t="s">
        <v>3890</v>
      </c>
    </row>
    <row r="5311" spans="2:5" x14ac:dyDescent="0.3">
      <c r="B5311" t="s">
        <v>698</v>
      </c>
      <c r="C5311" t="s">
        <v>482</v>
      </c>
    </row>
    <row r="5312" spans="2:5" x14ac:dyDescent="0.3">
      <c r="D5312" t="s">
        <v>3891</v>
      </c>
    </row>
    <row r="5313" spans="2:6" x14ac:dyDescent="0.3">
      <c r="D5313" t="s">
        <v>3892</v>
      </c>
    </row>
    <row r="5314" spans="2:6" x14ac:dyDescent="0.3">
      <c r="E5314" t="s">
        <v>2649</v>
      </c>
    </row>
    <row r="5315" spans="2:6" x14ac:dyDescent="0.3">
      <c r="E5315" t="s">
        <v>3893</v>
      </c>
    </row>
    <row r="5316" spans="2:6" x14ac:dyDescent="0.3">
      <c r="E5316" t="s">
        <v>1216</v>
      </c>
    </row>
    <row r="5317" spans="2:6" x14ac:dyDescent="0.3">
      <c r="F5317" t="s">
        <v>1217</v>
      </c>
    </row>
    <row r="5318" spans="2:6" x14ac:dyDescent="0.3">
      <c r="F5318" t="s">
        <v>1218</v>
      </c>
    </row>
    <row r="5319" spans="2:6" x14ac:dyDescent="0.3">
      <c r="E5319" t="s">
        <v>1821</v>
      </c>
    </row>
    <row r="5320" spans="2:6" x14ac:dyDescent="0.3">
      <c r="B5320" t="s">
        <v>699</v>
      </c>
      <c r="D5320" t="s">
        <v>2650</v>
      </c>
    </row>
    <row r="5321" spans="2:6" x14ac:dyDescent="0.3">
      <c r="C5321" t="s">
        <v>480</v>
      </c>
    </row>
    <row r="5322" spans="2:6" x14ac:dyDescent="0.3">
      <c r="D5322" t="s">
        <v>2651</v>
      </c>
    </row>
    <row r="5323" spans="2:6" x14ac:dyDescent="0.3">
      <c r="D5323" t="s">
        <v>3894</v>
      </c>
    </row>
    <row r="5324" spans="2:6" x14ac:dyDescent="0.3">
      <c r="E5324" t="s">
        <v>3895</v>
      </c>
    </row>
    <row r="5325" spans="2:6" x14ac:dyDescent="0.3">
      <c r="E5325" t="s">
        <v>3896</v>
      </c>
    </row>
    <row r="5326" spans="2:6" x14ac:dyDescent="0.3">
      <c r="E5326" t="s">
        <v>3897</v>
      </c>
    </row>
    <row r="5327" spans="2:6" x14ac:dyDescent="0.3">
      <c r="E5327" t="s">
        <v>3898</v>
      </c>
    </row>
    <row r="5328" spans="2:6" x14ac:dyDescent="0.3">
      <c r="E5328" t="s">
        <v>3899</v>
      </c>
    </row>
    <row r="5329" spans="4:5" x14ac:dyDescent="0.3">
      <c r="D5329" t="s">
        <v>3900</v>
      </c>
    </row>
    <row r="5330" spans="4:5" x14ac:dyDescent="0.3">
      <c r="D5330" t="s">
        <v>3900</v>
      </c>
    </row>
    <row r="5331" spans="4:5" x14ac:dyDescent="0.3">
      <c r="D5331" t="s">
        <v>3900</v>
      </c>
    </row>
    <row r="5332" spans="4:5" x14ac:dyDescent="0.3">
      <c r="E5332" t="s">
        <v>3901</v>
      </c>
    </row>
    <row r="5333" spans="4:5" x14ac:dyDescent="0.3">
      <c r="D5333" t="s">
        <v>3902</v>
      </c>
    </row>
    <row r="5334" spans="4:5" x14ac:dyDescent="0.3">
      <c r="D5334" t="s">
        <v>3902</v>
      </c>
    </row>
    <row r="5335" spans="4:5" x14ac:dyDescent="0.3">
      <c r="E5335" t="s">
        <v>3901</v>
      </c>
    </row>
    <row r="5336" spans="4:5" x14ac:dyDescent="0.3">
      <c r="D5336" t="s">
        <v>3900</v>
      </c>
    </row>
    <row r="5337" spans="4:5" x14ac:dyDescent="0.3">
      <c r="D5337" t="s">
        <v>3900</v>
      </c>
    </row>
    <row r="5338" spans="4:5" x14ac:dyDescent="0.3">
      <c r="D5338" t="s">
        <v>3903</v>
      </c>
    </row>
    <row r="5339" spans="4:5" x14ac:dyDescent="0.3">
      <c r="E5339" t="s">
        <v>3904</v>
      </c>
    </row>
    <row r="5340" spans="4:5" x14ac:dyDescent="0.3">
      <c r="E5340" t="s">
        <v>3905</v>
      </c>
    </row>
    <row r="5341" spans="4:5" x14ac:dyDescent="0.3">
      <c r="E5341" t="s">
        <v>3906</v>
      </c>
    </row>
    <row r="5342" spans="4:5" x14ac:dyDescent="0.3">
      <c r="E5342" t="s">
        <v>3907</v>
      </c>
    </row>
    <row r="5343" spans="4:5" x14ac:dyDescent="0.3">
      <c r="E5343" t="s">
        <v>3908</v>
      </c>
    </row>
    <row r="5344" spans="4:5" x14ac:dyDescent="0.3">
      <c r="E5344" t="s">
        <v>3909</v>
      </c>
    </row>
    <row r="5345" spans="3:6" x14ac:dyDescent="0.3">
      <c r="E5345" t="s">
        <v>3910</v>
      </c>
    </row>
    <row r="5346" spans="3:6" x14ac:dyDescent="0.3">
      <c r="E5346" t="s">
        <v>3911</v>
      </c>
    </row>
    <row r="5347" spans="3:6" x14ac:dyDescent="0.3">
      <c r="F5347" t="s">
        <v>3912</v>
      </c>
    </row>
    <row r="5348" spans="3:6" x14ac:dyDescent="0.3">
      <c r="E5348" t="s">
        <v>3911</v>
      </c>
    </row>
    <row r="5349" spans="3:6" x14ac:dyDescent="0.3">
      <c r="F5349" t="s">
        <v>3913</v>
      </c>
    </row>
    <row r="5350" spans="3:6" x14ac:dyDescent="0.3">
      <c r="D5350" t="s">
        <v>1491</v>
      </c>
    </row>
    <row r="5351" spans="3:6" x14ac:dyDescent="0.3">
      <c r="D5351" t="s">
        <v>1983</v>
      </c>
    </row>
    <row r="5352" spans="3:6" x14ac:dyDescent="0.3">
      <c r="E5352" t="s">
        <v>1984</v>
      </c>
    </row>
    <row r="5353" spans="3:6" x14ac:dyDescent="0.3">
      <c r="E5353" t="s">
        <v>3914</v>
      </c>
    </row>
    <row r="5354" spans="3:6" x14ac:dyDescent="0.3">
      <c r="D5354" t="s">
        <v>1985</v>
      </c>
    </row>
    <row r="5355" spans="3:6" x14ac:dyDescent="0.3">
      <c r="E5355" t="s">
        <v>1986</v>
      </c>
    </row>
    <row r="5356" spans="3:6" x14ac:dyDescent="0.3">
      <c r="D5356" t="s">
        <v>3915</v>
      </c>
    </row>
    <row r="5357" spans="3:6" x14ac:dyDescent="0.3">
      <c r="D5357" t="s">
        <v>1492</v>
      </c>
    </row>
    <row r="5359" spans="3:6" x14ac:dyDescent="0.3">
      <c r="C5359" t="s">
        <v>483</v>
      </c>
    </row>
    <row r="5360" spans="3:6" x14ac:dyDescent="0.3">
      <c r="D5360" t="s">
        <v>1493</v>
      </c>
    </row>
    <row r="5361" spans="3:6" x14ac:dyDescent="0.3">
      <c r="E5361" t="s">
        <v>3916</v>
      </c>
    </row>
    <row r="5362" spans="3:6" x14ac:dyDescent="0.3">
      <c r="E5362" t="s">
        <v>932</v>
      </c>
    </row>
    <row r="5364" spans="3:6" x14ac:dyDescent="0.3">
      <c r="C5364" t="s">
        <v>482</v>
      </c>
    </row>
    <row r="5365" spans="3:6" x14ac:dyDescent="0.3">
      <c r="D5365" t="s">
        <v>3917</v>
      </c>
    </row>
    <row r="5366" spans="3:6" x14ac:dyDescent="0.3">
      <c r="D5366" t="s">
        <v>2652</v>
      </c>
    </row>
    <row r="5367" spans="3:6" x14ac:dyDescent="0.3">
      <c r="E5367" t="s">
        <v>2652</v>
      </c>
    </row>
    <row r="5368" spans="3:6" x14ac:dyDescent="0.3">
      <c r="D5368" t="s">
        <v>3918</v>
      </c>
    </row>
    <row r="5369" spans="3:6" x14ac:dyDescent="0.3">
      <c r="D5369" t="s">
        <v>2653</v>
      </c>
    </row>
    <row r="5370" spans="3:6" x14ac:dyDescent="0.3">
      <c r="D5370" t="s">
        <v>3919</v>
      </c>
    </row>
    <row r="5371" spans="3:6" x14ac:dyDescent="0.3">
      <c r="D5371" t="s">
        <v>2654</v>
      </c>
    </row>
    <row r="5372" spans="3:6" x14ac:dyDescent="0.3">
      <c r="D5372" t="s">
        <v>2655</v>
      </c>
    </row>
    <row r="5373" spans="3:6" x14ac:dyDescent="0.3">
      <c r="E5373" t="s">
        <v>2656</v>
      </c>
    </row>
    <row r="5374" spans="3:6" x14ac:dyDescent="0.3">
      <c r="F5374" t="s">
        <v>2657</v>
      </c>
    </row>
    <row r="5375" spans="3:6" x14ac:dyDescent="0.3">
      <c r="F5375" t="s">
        <v>2658</v>
      </c>
    </row>
    <row r="5376" spans="3:6" x14ac:dyDescent="0.3">
      <c r="F5376" t="s">
        <v>2659</v>
      </c>
    </row>
    <row r="5377" spans="3:6" x14ac:dyDescent="0.3">
      <c r="F5377" t="s">
        <v>2660</v>
      </c>
    </row>
    <row r="5378" spans="3:6" x14ac:dyDescent="0.3">
      <c r="E5378" t="s">
        <v>2661</v>
      </c>
    </row>
    <row r="5379" spans="3:6" x14ac:dyDescent="0.3">
      <c r="F5379" t="s">
        <v>2662</v>
      </c>
    </row>
    <row r="5380" spans="3:6" x14ac:dyDescent="0.3">
      <c r="D5380" t="s">
        <v>2663</v>
      </c>
    </row>
    <row r="5381" spans="3:6" x14ac:dyDescent="0.3">
      <c r="D5381" t="s">
        <v>933</v>
      </c>
    </row>
    <row r="5382" spans="3:6" x14ac:dyDescent="0.3">
      <c r="D5382" t="s">
        <v>1219</v>
      </c>
    </row>
    <row r="5383" spans="3:6" x14ac:dyDescent="0.3">
      <c r="D5383" t="s">
        <v>3920</v>
      </c>
    </row>
    <row r="5384" spans="3:6" x14ac:dyDescent="0.3">
      <c r="D5384" t="s">
        <v>2664</v>
      </c>
    </row>
    <row r="5385" spans="3:6" x14ac:dyDescent="0.3">
      <c r="D5385" t="s">
        <v>1220</v>
      </c>
    </row>
    <row r="5386" spans="3:6" x14ac:dyDescent="0.3">
      <c r="D5386" t="s">
        <v>2665</v>
      </c>
    </row>
    <row r="5387" spans="3:6" x14ac:dyDescent="0.3">
      <c r="C5387" t="s">
        <v>484</v>
      </c>
    </row>
    <row r="5388" spans="3:6" x14ac:dyDescent="0.3">
      <c r="D5388" t="s">
        <v>2666</v>
      </c>
    </row>
    <row r="5389" spans="3:6" x14ac:dyDescent="0.3">
      <c r="D5389" t="s">
        <v>2667</v>
      </c>
    </row>
    <row r="5391" spans="3:6" x14ac:dyDescent="0.3">
      <c r="C5391" t="s">
        <v>478</v>
      </c>
    </row>
    <row r="5392" spans="3:6" x14ac:dyDescent="0.3">
      <c r="D5392" t="s">
        <v>1045</v>
      </c>
    </row>
    <row r="5393" spans="2:5" x14ac:dyDescent="0.3">
      <c r="E5393" t="s">
        <v>1494</v>
      </c>
    </row>
    <row r="5396" spans="2:5" x14ac:dyDescent="0.3">
      <c r="C5396" t="s">
        <v>480</v>
      </c>
    </row>
    <row r="5397" spans="2:5" x14ac:dyDescent="0.3">
      <c r="D5397" t="s">
        <v>1987</v>
      </c>
    </row>
    <row r="5398" spans="2:5" x14ac:dyDescent="0.3">
      <c r="C5398" t="s">
        <v>484</v>
      </c>
    </row>
    <row r="5399" spans="2:5" x14ac:dyDescent="0.3">
      <c r="D5399" t="s">
        <v>2668</v>
      </c>
    </row>
    <row r="5400" spans="2:5" x14ac:dyDescent="0.3">
      <c r="D5400" t="s">
        <v>1823</v>
      </c>
    </row>
    <row r="5401" spans="2:5" x14ac:dyDescent="0.3">
      <c r="D5401" t="s">
        <v>2669</v>
      </c>
    </row>
    <row r="5402" spans="2:5" x14ac:dyDescent="0.3">
      <c r="E5402" t="s">
        <v>2670</v>
      </c>
    </row>
    <row r="5403" spans="2:5" x14ac:dyDescent="0.3">
      <c r="E5403" t="s">
        <v>1824</v>
      </c>
    </row>
    <row r="5405" spans="2:5" x14ac:dyDescent="0.3">
      <c r="C5405" t="s">
        <v>482</v>
      </c>
    </row>
    <row r="5406" spans="2:5" x14ac:dyDescent="0.3">
      <c r="D5406" t="s">
        <v>2671</v>
      </c>
    </row>
    <row r="5407" spans="2:5" x14ac:dyDescent="0.3">
      <c r="D5407" t="s">
        <v>797</v>
      </c>
    </row>
    <row r="5408" spans="2:5" x14ac:dyDescent="0.3">
      <c r="B5408" t="s">
        <v>2687</v>
      </c>
      <c r="E5408" t="s">
        <v>816</v>
      </c>
    </row>
    <row r="5409" spans="2:6" x14ac:dyDescent="0.3">
      <c r="B5409" t="s">
        <v>700</v>
      </c>
      <c r="F5409" t="s">
        <v>2672</v>
      </c>
    </row>
    <row r="5410" spans="2:6" x14ac:dyDescent="0.3">
      <c r="F5410" t="s">
        <v>3921</v>
      </c>
    </row>
    <row r="5411" spans="2:6" x14ac:dyDescent="0.3">
      <c r="F5411" t="s">
        <v>1825</v>
      </c>
    </row>
    <row r="5412" spans="2:6" x14ac:dyDescent="0.3">
      <c r="E5412" t="s">
        <v>2673</v>
      </c>
    </row>
    <row r="5413" spans="2:6" x14ac:dyDescent="0.3">
      <c r="E5413" t="s">
        <v>3922</v>
      </c>
    </row>
    <row r="5414" spans="2:6" x14ac:dyDescent="0.3">
      <c r="E5414" t="s">
        <v>1826</v>
      </c>
    </row>
    <row r="5415" spans="2:6" x14ac:dyDescent="0.3">
      <c r="B5415" t="s">
        <v>701</v>
      </c>
      <c r="E5415" t="s">
        <v>798</v>
      </c>
    </row>
    <row r="5416" spans="2:6" x14ac:dyDescent="0.3">
      <c r="B5416" t="s">
        <v>702</v>
      </c>
      <c r="F5416" t="s">
        <v>2674</v>
      </c>
    </row>
    <row r="5417" spans="2:6" x14ac:dyDescent="0.3">
      <c r="F5417" t="s">
        <v>3923</v>
      </c>
    </row>
    <row r="5418" spans="2:6" x14ac:dyDescent="0.3">
      <c r="E5418" t="s">
        <v>817</v>
      </c>
    </row>
    <row r="5419" spans="2:6" x14ac:dyDescent="0.3">
      <c r="F5419" t="s">
        <v>2675</v>
      </c>
    </row>
    <row r="5420" spans="2:6" x14ac:dyDescent="0.3">
      <c r="F5420" t="s">
        <v>3924</v>
      </c>
    </row>
    <row r="5421" spans="2:6" x14ac:dyDescent="0.3">
      <c r="D5421" t="s">
        <v>2676</v>
      </c>
    </row>
    <row r="5422" spans="2:6" x14ac:dyDescent="0.3">
      <c r="D5422" t="s">
        <v>2676</v>
      </c>
    </row>
    <row r="5423" spans="2:6" x14ac:dyDescent="0.3">
      <c r="C5423" t="s">
        <v>480</v>
      </c>
    </row>
    <row r="5424" spans="2:6" x14ac:dyDescent="0.3">
      <c r="D5424" t="s">
        <v>1495</v>
      </c>
    </row>
    <row r="5425" spans="5:7" x14ac:dyDescent="0.3">
      <c r="E5425" t="s">
        <v>1496</v>
      </c>
    </row>
    <row r="5426" spans="5:7" x14ac:dyDescent="0.3">
      <c r="E5426" t="s">
        <v>1496</v>
      </c>
    </row>
    <row r="5427" spans="5:7" x14ac:dyDescent="0.3">
      <c r="F5427" t="s">
        <v>1497</v>
      </c>
    </row>
    <row r="5428" spans="5:7" x14ac:dyDescent="0.3">
      <c r="G5428" t="s">
        <v>1498</v>
      </c>
    </row>
    <row r="5429" spans="5:7" x14ac:dyDescent="0.3">
      <c r="F5429" t="s">
        <v>1499</v>
      </c>
    </row>
    <row r="5430" spans="5:7" x14ac:dyDescent="0.3">
      <c r="E5430" t="s">
        <v>1496</v>
      </c>
    </row>
    <row r="5431" spans="5:7" x14ac:dyDescent="0.3">
      <c r="F5431" t="s">
        <v>1500</v>
      </c>
    </row>
    <row r="5432" spans="5:7" x14ac:dyDescent="0.3">
      <c r="F5432" t="s">
        <v>1501</v>
      </c>
    </row>
    <row r="5433" spans="5:7" x14ac:dyDescent="0.3">
      <c r="E5433" t="s">
        <v>1496</v>
      </c>
    </row>
    <row r="5434" spans="5:7" x14ac:dyDescent="0.3">
      <c r="F5434" t="s">
        <v>2677</v>
      </c>
    </row>
    <row r="5435" spans="5:7" x14ac:dyDescent="0.3">
      <c r="F5435" t="s">
        <v>1502</v>
      </c>
    </row>
    <row r="5436" spans="5:7" x14ac:dyDescent="0.3">
      <c r="F5436" t="s">
        <v>1503</v>
      </c>
    </row>
    <row r="5437" spans="5:7" x14ac:dyDescent="0.3">
      <c r="F5437" t="s">
        <v>1504</v>
      </c>
    </row>
    <row r="5438" spans="5:7" x14ac:dyDescent="0.3">
      <c r="E5438" t="s">
        <v>1505</v>
      </c>
    </row>
    <row r="5439" spans="5:7" x14ac:dyDescent="0.3">
      <c r="F5439" t="s">
        <v>1506</v>
      </c>
    </row>
    <row r="5440" spans="5:7" x14ac:dyDescent="0.3">
      <c r="E5440" t="s">
        <v>1507</v>
      </c>
    </row>
    <row r="5441" spans="2:6" x14ac:dyDescent="0.3">
      <c r="F5441" t="s">
        <v>1508</v>
      </c>
    </row>
    <row r="5442" spans="2:6" x14ac:dyDescent="0.3">
      <c r="E5442" t="s">
        <v>1509</v>
      </c>
    </row>
    <row r="5443" spans="2:6" x14ac:dyDescent="0.3">
      <c r="E5443" t="s">
        <v>3925</v>
      </c>
    </row>
    <row r="5444" spans="2:6" x14ac:dyDescent="0.3">
      <c r="E5444" t="s">
        <v>2678</v>
      </c>
    </row>
    <row r="5445" spans="2:6" x14ac:dyDescent="0.3">
      <c r="B5445" t="s">
        <v>703</v>
      </c>
      <c r="E5445" t="s">
        <v>1510</v>
      </c>
    </row>
    <row r="5446" spans="2:6" x14ac:dyDescent="0.3">
      <c r="D5446" t="s">
        <v>3926</v>
      </c>
    </row>
    <row r="5447" spans="2:6" x14ac:dyDescent="0.3">
      <c r="E5447" t="s">
        <v>3927</v>
      </c>
    </row>
    <row r="5448" spans="2:6" x14ac:dyDescent="0.3">
      <c r="D5448" t="s">
        <v>1988</v>
      </c>
    </row>
    <row r="5449" spans="2:6" x14ac:dyDescent="0.3">
      <c r="E5449" t="s">
        <v>1989</v>
      </c>
    </row>
    <row r="5450" spans="2:6" x14ac:dyDescent="0.3">
      <c r="E5450" t="s">
        <v>1990</v>
      </c>
    </row>
    <row r="5451" spans="2:6" x14ac:dyDescent="0.3">
      <c r="D5451" t="s">
        <v>3928</v>
      </c>
    </row>
    <row r="5452" spans="2:6" x14ac:dyDescent="0.3">
      <c r="B5452" t="s">
        <v>2688</v>
      </c>
      <c r="E5452" t="s">
        <v>1991</v>
      </c>
    </row>
    <row r="5453" spans="2:6" x14ac:dyDescent="0.3">
      <c r="E5453" t="s">
        <v>2679</v>
      </c>
    </row>
    <row r="5454" spans="2:6" x14ac:dyDescent="0.3">
      <c r="E5454" t="s">
        <v>3929</v>
      </c>
    </row>
    <row r="5455" spans="2:6" x14ac:dyDescent="0.3">
      <c r="D5455" t="s">
        <v>3930</v>
      </c>
    </row>
    <row r="5456" spans="2:6" x14ac:dyDescent="0.3">
      <c r="E5456" t="s">
        <v>3931</v>
      </c>
    </row>
    <row r="5457" spans="2:6" x14ac:dyDescent="0.3">
      <c r="E5457" t="s">
        <v>3932</v>
      </c>
    </row>
    <row r="5458" spans="2:6" x14ac:dyDescent="0.3">
      <c r="E5458" t="s">
        <v>3933</v>
      </c>
    </row>
    <row r="5459" spans="2:6" x14ac:dyDescent="0.3">
      <c r="E5459" t="s">
        <v>3934</v>
      </c>
    </row>
    <row r="5460" spans="2:6" x14ac:dyDescent="0.3">
      <c r="E5460" t="s">
        <v>3935</v>
      </c>
    </row>
    <row r="5461" spans="2:6" x14ac:dyDescent="0.3">
      <c r="D5461" t="s">
        <v>1988</v>
      </c>
    </row>
    <row r="5462" spans="2:6" x14ac:dyDescent="0.3">
      <c r="E5462" t="s">
        <v>3936</v>
      </c>
    </row>
    <row r="5463" spans="2:6" x14ac:dyDescent="0.3">
      <c r="E5463" t="s">
        <v>3937</v>
      </c>
    </row>
    <row r="5464" spans="2:6" x14ac:dyDescent="0.3">
      <c r="E5464" t="s">
        <v>3938</v>
      </c>
    </row>
    <row r="5465" spans="2:6" x14ac:dyDescent="0.3">
      <c r="E5465" t="s">
        <v>1991</v>
      </c>
    </row>
    <row r="5466" spans="2:6" x14ac:dyDescent="0.3">
      <c r="E5466" t="s">
        <v>2679</v>
      </c>
    </row>
    <row r="5467" spans="2:6" x14ac:dyDescent="0.3">
      <c r="E5467" t="s">
        <v>2679</v>
      </c>
    </row>
    <row r="5468" spans="2:6" x14ac:dyDescent="0.3">
      <c r="B5468" t="s">
        <v>2701</v>
      </c>
      <c r="E5468" t="s">
        <v>2680</v>
      </c>
    </row>
    <row r="5469" spans="2:6" x14ac:dyDescent="0.3">
      <c r="B5469" t="s">
        <v>3967</v>
      </c>
      <c r="D5469" t="s">
        <v>1511</v>
      </c>
    </row>
    <row r="5470" spans="2:6" x14ac:dyDescent="0.3">
      <c r="B5470" t="s">
        <v>704</v>
      </c>
      <c r="E5470" t="s">
        <v>3939</v>
      </c>
    </row>
    <row r="5471" spans="2:6" x14ac:dyDescent="0.3">
      <c r="F5471" t="s">
        <v>3940</v>
      </c>
    </row>
    <row r="5472" spans="2:6" x14ac:dyDescent="0.3">
      <c r="E5472" t="s">
        <v>3941</v>
      </c>
    </row>
    <row r="5473" spans="2:6" x14ac:dyDescent="0.3">
      <c r="E5473" t="s">
        <v>3941</v>
      </c>
    </row>
    <row r="5474" spans="2:6" x14ac:dyDescent="0.3">
      <c r="E5474" t="s">
        <v>3941</v>
      </c>
    </row>
    <row r="5475" spans="2:6" x14ac:dyDescent="0.3">
      <c r="B5475" t="s">
        <v>2705</v>
      </c>
      <c r="E5475" t="s">
        <v>3942</v>
      </c>
    </row>
    <row r="5476" spans="2:6" x14ac:dyDescent="0.3">
      <c r="B5476" t="s">
        <v>2706</v>
      </c>
      <c r="D5476" t="s">
        <v>1512</v>
      </c>
    </row>
    <row r="5477" spans="2:6" x14ac:dyDescent="0.3">
      <c r="D5477" t="s">
        <v>2681</v>
      </c>
    </row>
    <row r="5478" spans="2:6" x14ac:dyDescent="0.3">
      <c r="E5478" t="s">
        <v>2682</v>
      </c>
    </row>
    <row r="5479" spans="2:6" x14ac:dyDescent="0.3">
      <c r="E5479" t="s">
        <v>3943</v>
      </c>
    </row>
    <row r="5480" spans="2:6" x14ac:dyDescent="0.3">
      <c r="F5480" t="s">
        <v>3944</v>
      </c>
    </row>
    <row r="5481" spans="2:6" x14ac:dyDescent="0.3">
      <c r="E5481" t="s">
        <v>2683</v>
      </c>
    </row>
    <row r="5482" spans="2:6" x14ac:dyDescent="0.3">
      <c r="B5482" t="s">
        <v>705</v>
      </c>
      <c r="D5482" t="s">
        <v>3945</v>
      </c>
    </row>
    <row r="5483" spans="2:6" x14ac:dyDescent="0.3">
      <c r="E5483" t="s">
        <v>3946</v>
      </c>
    </row>
    <row r="5484" spans="2:6" x14ac:dyDescent="0.3">
      <c r="C5484" t="s">
        <v>484</v>
      </c>
    </row>
    <row r="5485" spans="2:6" x14ac:dyDescent="0.3">
      <c r="B5485" t="s">
        <v>706</v>
      </c>
      <c r="D5485" t="s">
        <v>2684</v>
      </c>
    </row>
    <row r="5486" spans="2:6" x14ac:dyDescent="0.3">
      <c r="B5486" t="s">
        <v>1222</v>
      </c>
      <c r="E5486" t="s">
        <v>2684</v>
      </c>
    </row>
    <row r="5487" spans="2:6" x14ac:dyDescent="0.3">
      <c r="B5487" t="s">
        <v>3973</v>
      </c>
      <c r="D5487" t="s">
        <v>2685</v>
      </c>
    </row>
    <row r="5488" spans="2:6" x14ac:dyDescent="0.3">
      <c r="B5488" t="s">
        <v>2707</v>
      </c>
      <c r="E5488" t="s">
        <v>2686</v>
      </c>
    </row>
    <row r="5489" spans="2:4" x14ac:dyDescent="0.3">
      <c r="B5489" t="s">
        <v>707</v>
      </c>
      <c r="D5489" t="s">
        <v>3947</v>
      </c>
    </row>
    <row r="5490" spans="2:4" x14ac:dyDescent="0.3">
      <c r="D5490" t="s">
        <v>3948</v>
      </c>
    </row>
    <row r="5491" spans="2:4" x14ac:dyDescent="0.3">
      <c r="D5491" t="s">
        <v>3949</v>
      </c>
    </row>
    <row r="5494" spans="2:4" x14ac:dyDescent="0.3">
      <c r="C5494" t="s">
        <v>482</v>
      </c>
    </row>
    <row r="5495" spans="2:4" x14ac:dyDescent="0.3">
      <c r="D5495" t="s">
        <v>3950</v>
      </c>
    </row>
    <row r="5496" spans="2:4" x14ac:dyDescent="0.3">
      <c r="D5496" t="s">
        <v>3951</v>
      </c>
    </row>
    <row r="5497" spans="2:4" x14ac:dyDescent="0.3">
      <c r="D5497" t="s">
        <v>3952</v>
      </c>
    </row>
    <row r="5498" spans="2:4" x14ac:dyDescent="0.3">
      <c r="D5498" t="s">
        <v>1221</v>
      </c>
    </row>
    <row r="5501" spans="2:4" x14ac:dyDescent="0.3">
      <c r="C5501" t="s">
        <v>479</v>
      </c>
    </row>
    <row r="5502" spans="2:4" x14ac:dyDescent="0.3">
      <c r="D5502" t="s">
        <v>3953</v>
      </c>
    </row>
    <row r="5503" spans="2:4" x14ac:dyDescent="0.3">
      <c r="B5503" t="s">
        <v>3980</v>
      </c>
      <c r="C5503" t="s">
        <v>486</v>
      </c>
    </row>
    <row r="5504" spans="2:4" x14ac:dyDescent="0.3">
      <c r="B5504" t="s">
        <v>3981</v>
      </c>
      <c r="D5504" t="s">
        <v>3954</v>
      </c>
    </row>
    <row r="5505" spans="2:6" x14ac:dyDescent="0.3">
      <c r="B5505" t="s">
        <v>2725</v>
      </c>
      <c r="D5505" t="s">
        <v>3955</v>
      </c>
    </row>
    <row r="5506" spans="2:6" x14ac:dyDescent="0.3">
      <c r="E5506" t="s">
        <v>1513</v>
      </c>
    </row>
    <row r="5507" spans="2:6" x14ac:dyDescent="0.3">
      <c r="E5507" t="s">
        <v>1513</v>
      </c>
    </row>
    <row r="5508" spans="2:6" x14ac:dyDescent="0.3">
      <c r="B5508" t="s">
        <v>3984</v>
      </c>
      <c r="E5508" t="s">
        <v>1514</v>
      </c>
    </row>
    <row r="5509" spans="2:6" x14ac:dyDescent="0.3">
      <c r="E5509" t="s">
        <v>1513</v>
      </c>
    </row>
    <row r="5510" spans="2:6" x14ac:dyDescent="0.3">
      <c r="E5510" t="s">
        <v>1513</v>
      </c>
    </row>
    <row r="5511" spans="2:6" x14ac:dyDescent="0.3">
      <c r="C5511" t="s">
        <v>481</v>
      </c>
    </row>
    <row r="5512" spans="2:6" x14ac:dyDescent="0.3">
      <c r="B5512" t="s">
        <v>3987</v>
      </c>
      <c r="D5512" t="s">
        <v>3956</v>
      </c>
    </row>
    <row r="5513" spans="2:6" x14ac:dyDescent="0.3">
      <c r="B5513" t="s">
        <v>2711</v>
      </c>
      <c r="D5513" t="s">
        <v>3957</v>
      </c>
    </row>
    <row r="5514" spans="2:6" x14ac:dyDescent="0.3">
      <c r="B5514" t="s">
        <v>2712</v>
      </c>
      <c r="C5514" t="s">
        <v>480</v>
      </c>
    </row>
    <row r="5515" spans="2:6" x14ac:dyDescent="0.3">
      <c r="B5515" t="s">
        <v>708</v>
      </c>
      <c r="D5515" t="s">
        <v>1515</v>
      </c>
    </row>
    <row r="5516" spans="2:6" x14ac:dyDescent="0.3">
      <c r="E5516" t="s">
        <v>3958</v>
      </c>
    </row>
    <row r="5517" spans="2:6" x14ac:dyDescent="0.3">
      <c r="F5517" t="s">
        <v>3959</v>
      </c>
    </row>
    <row r="5518" spans="2:6" x14ac:dyDescent="0.3">
      <c r="B5518" t="s">
        <v>3988</v>
      </c>
      <c r="F5518" t="s">
        <v>3960</v>
      </c>
    </row>
    <row r="5519" spans="2:6" x14ac:dyDescent="0.3">
      <c r="B5519" t="s">
        <v>709</v>
      </c>
      <c r="E5519" t="s">
        <v>1516</v>
      </c>
    </row>
    <row r="5520" spans="2:6" x14ac:dyDescent="0.3">
      <c r="E5520" t="s">
        <v>1517</v>
      </c>
    </row>
    <row r="5521" spans="2:6" x14ac:dyDescent="0.3">
      <c r="E5521" t="s">
        <v>1518</v>
      </c>
    </row>
    <row r="5522" spans="2:6" x14ac:dyDescent="0.3">
      <c r="F5522" t="s">
        <v>1519</v>
      </c>
    </row>
    <row r="5523" spans="2:6" x14ac:dyDescent="0.3">
      <c r="B5523" t="s">
        <v>3991</v>
      </c>
      <c r="E5523" t="s">
        <v>1520</v>
      </c>
    </row>
    <row r="5524" spans="2:6" x14ac:dyDescent="0.3">
      <c r="B5524" t="s">
        <v>2714</v>
      </c>
      <c r="E5524" t="s">
        <v>1521</v>
      </c>
    </row>
    <row r="5525" spans="2:6" x14ac:dyDescent="0.3">
      <c r="B5525" t="s">
        <v>710</v>
      </c>
      <c r="E5525" t="s">
        <v>1522</v>
      </c>
    </row>
    <row r="5526" spans="2:6" x14ac:dyDescent="0.3">
      <c r="E5526" t="s">
        <v>1523</v>
      </c>
    </row>
    <row r="5527" spans="2:6" x14ac:dyDescent="0.3">
      <c r="D5527" t="s">
        <v>1515</v>
      </c>
    </row>
    <row r="5528" spans="2:6" x14ac:dyDescent="0.3">
      <c r="D5528" t="s">
        <v>1992</v>
      </c>
    </row>
    <row r="5529" spans="2:6" x14ac:dyDescent="0.3">
      <c r="B5529" t="s">
        <v>1993</v>
      </c>
    </row>
    <row r="5530" spans="2:6" x14ac:dyDescent="0.3">
      <c r="B5530" t="s">
        <v>2716</v>
      </c>
      <c r="C5530" t="s">
        <v>483</v>
      </c>
    </row>
    <row r="5531" spans="2:6" x14ac:dyDescent="0.3">
      <c r="B5531" t="s">
        <v>1524</v>
      </c>
      <c r="D5531" t="s">
        <v>3961</v>
      </c>
    </row>
    <row r="5532" spans="2:6" x14ac:dyDescent="0.3">
      <c r="B5532" t="s">
        <v>1525</v>
      </c>
      <c r="E5532" t="s">
        <v>3962</v>
      </c>
    </row>
    <row r="5533" spans="2:6" x14ac:dyDescent="0.3">
      <c r="B5533" t="s">
        <v>934</v>
      </c>
      <c r="E5533" t="s">
        <v>3963</v>
      </c>
    </row>
    <row r="5534" spans="2:6" x14ac:dyDescent="0.3">
      <c r="B5534" t="s">
        <v>2717</v>
      </c>
      <c r="E5534" t="s">
        <v>3964</v>
      </c>
    </row>
    <row r="5535" spans="2:6" x14ac:dyDescent="0.3">
      <c r="B5535" t="s">
        <v>3993</v>
      </c>
      <c r="E5535" t="s">
        <v>3965</v>
      </c>
    </row>
    <row r="5536" spans="2:6" x14ac:dyDescent="0.3">
      <c r="B5536" t="s">
        <v>991</v>
      </c>
    </row>
    <row r="5537" spans="2:5" x14ac:dyDescent="0.3">
      <c r="B5537" t="s">
        <v>456</v>
      </c>
      <c r="C5537" t="s">
        <v>2689</v>
      </c>
    </row>
    <row r="5538" spans="2:5" x14ac:dyDescent="0.3">
      <c r="D5538" t="s">
        <v>2690</v>
      </c>
    </row>
    <row r="5539" spans="2:5" x14ac:dyDescent="0.3">
      <c r="D5539" t="s">
        <v>2691</v>
      </c>
    </row>
    <row r="5540" spans="2:5" x14ac:dyDescent="0.3">
      <c r="C5540" t="s">
        <v>2692</v>
      </c>
    </row>
    <row r="5541" spans="2:5" x14ac:dyDescent="0.3">
      <c r="D5541" t="s">
        <v>2693</v>
      </c>
    </row>
    <row r="5542" spans="2:5" x14ac:dyDescent="0.3">
      <c r="D5542" t="s">
        <v>2694</v>
      </c>
    </row>
    <row r="5543" spans="2:5" x14ac:dyDescent="0.3">
      <c r="D5543" t="s">
        <v>2695</v>
      </c>
    </row>
    <row r="5544" spans="2:5" x14ac:dyDescent="0.3">
      <c r="E5544" t="s">
        <v>2696</v>
      </c>
    </row>
    <row r="5545" spans="2:5" x14ac:dyDescent="0.3">
      <c r="D5545" t="s">
        <v>3966</v>
      </c>
    </row>
    <row r="5546" spans="2:5" x14ac:dyDescent="0.3">
      <c r="D5546" t="s">
        <v>2697</v>
      </c>
    </row>
    <row r="5547" spans="2:5" x14ac:dyDescent="0.3">
      <c r="D5547" t="s">
        <v>2698</v>
      </c>
    </row>
    <row r="5548" spans="2:5" x14ac:dyDescent="0.3">
      <c r="E5548" t="s">
        <v>2693</v>
      </c>
    </row>
    <row r="5549" spans="2:5" x14ac:dyDescent="0.3">
      <c r="E5549" t="s">
        <v>2693</v>
      </c>
    </row>
    <row r="5550" spans="2:5" x14ac:dyDescent="0.3">
      <c r="D5550" t="s">
        <v>2699</v>
      </c>
    </row>
    <row r="5551" spans="2:5" x14ac:dyDescent="0.3">
      <c r="C5551" t="s">
        <v>2700</v>
      </c>
    </row>
    <row r="5555" spans="2:5" x14ac:dyDescent="0.3">
      <c r="C5555" t="s">
        <v>486</v>
      </c>
    </row>
    <row r="5556" spans="2:5" x14ac:dyDescent="0.3">
      <c r="D5556" t="s">
        <v>2702</v>
      </c>
    </row>
    <row r="5557" spans="2:5" x14ac:dyDescent="0.3">
      <c r="E5557" t="s">
        <v>2703</v>
      </c>
    </row>
    <row r="5558" spans="2:5" x14ac:dyDescent="0.3">
      <c r="D5558" t="s">
        <v>2704</v>
      </c>
    </row>
    <row r="5560" spans="2:5" x14ac:dyDescent="0.3">
      <c r="B5560" t="s">
        <v>1526</v>
      </c>
    </row>
    <row r="5561" spans="2:5" x14ac:dyDescent="0.3">
      <c r="B5561" t="s">
        <v>1527</v>
      </c>
      <c r="C5561" t="s">
        <v>3968</v>
      </c>
    </row>
    <row r="5562" spans="2:5" x14ac:dyDescent="0.3">
      <c r="B5562" t="s">
        <v>3998</v>
      </c>
      <c r="C5562" t="s">
        <v>3969</v>
      </c>
    </row>
    <row r="5563" spans="2:5" x14ac:dyDescent="0.3">
      <c r="B5563" t="s">
        <v>3999</v>
      </c>
      <c r="D5563" t="s">
        <v>3970</v>
      </c>
    </row>
    <row r="5564" spans="2:5" x14ac:dyDescent="0.3">
      <c r="B5564" t="s">
        <v>2728</v>
      </c>
      <c r="C5564" t="s">
        <v>2706</v>
      </c>
    </row>
    <row r="5565" spans="2:5" x14ac:dyDescent="0.3">
      <c r="C5565" t="s">
        <v>3971</v>
      </c>
    </row>
    <row r="5566" spans="2:5" x14ac:dyDescent="0.3">
      <c r="B5566" t="s">
        <v>4000</v>
      </c>
    </row>
    <row r="5567" spans="2:5" x14ac:dyDescent="0.3">
      <c r="B5567" t="s">
        <v>2730</v>
      </c>
      <c r="C5567" t="s">
        <v>480</v>
      </c>
    </row>
    <row r="5568" spans="2:5" x14ac:dyDescent="0.3">
      <c r="B5568" t="s">
        <v>2731</v>
      </c>
      <c r="D5568" t="s">
        <v>3972</v>
      </c>
    </row>
    <row r="5570" spans="2:6" x14ac:dyDescent="0.3">
      <c r="B5570" t="s">
        <v>2733</v>
      </c>
    </row>
    <row r="5572" spans="2:6" x14ac:dyDescent="0.3">
      <c r="B5572" t="s">
        <v>4001</v>
      </c>
    </row>
    <row r="5574" spans="2:6" x14ac:dyDescent="0.3">
      <c r="C5574" t="s">
        <v>482</v>
      </c>
    </row>
    <row r="5575" spans="2:6" x14ac:dyDescent="0.3">
      <c r="B5575" t="s">
        <v>711</v>
      </c>
      <c r="D5575" t="s">
        <v>2708</v>
      </c>
    </row>
    <row r="5576" spans="2:6" x14ac:dyDescent="0.3">
      <c r="B5576" t="s">
        <v>712</v>
      </c>
      <c r="D5576" t="s">
        <v>3974</v>
      </c>
    </row>
    <row r="5577" spans="2:6" x14ac:dyDescent="0.3">
      <c r="E5577" t="s">
        <v>3975</v>
      </c>
    </row>
    <row r="5578" spans="2:6" x14ac:dyDescent="0.3">
      <c r="E5578" t="s">
        <v>3976</v>
      </c>
    </row>
    <row r="5579" spans="2:6" x14ac:dyDescent="0.3">
      <c r="F5579" t="s">
        <v>3976</v>
      </c>
    </row>
    <row r="5580" spans="2:6" x14ac:dyDescent="0.3">
      <c r="E5580" t="s">
        <v>3976</v>
      </c>
    </row>
    <row r="5581" spans="2:6" x14ac:dyDescent="0.3">
      <c r="F5581" t="s">
        <v>3977</v>
      </c>
    </row>
    <row r="5582" spans="2:6" x14ac:dyDescent="0.3">
      <c r="E5582" t="s">
        <v>3978</v>
      </c>
    </row>
    <row r="5583" spans="2:6" x14ac:dyDescent="0.3">
      <c r="D5583" t="s">
        <v>3979</v>
      </c>
    </row>
    <row r="5584" spans="2:6" x14ac:dyDescent="0.3">
      <c r="C5584" t="s">
        <v>484</v>
      </c>
    </row>
    <row r="5585" spans="2:5" x14ac:dyDescent="0.3">
      <c r="D5585" t="s">
        <v>2709</v>
      </c>
    </row>
    <row r="5586" spans="2:5" x14ac:dyDescent="0.3">
      <c r="E5586" t="s">
        <v>2710</v>
      </c>
    </row>
    <row r="5590" spans="2:5" x14ac:dyDescent="0.3">
      <c r="B5590" t="s">
        <v>713</v>
      </c>
      <c r="C5590" t="s">
        <v>3982</v>
      </c>
    </row>
    <row r="5591" spans="2:5" x14ac:dyDescent="0.3">
      <c r="C5591" t="s">
        <v>3983</v>
      </c>
    </row>
    <row r="5593" spans="2:5" x14ac:dyDescent="0.3">
      <c r="B5593" t="s">
        <v>714</v>
      </c>
      <c r="C5593" t="s">
        <v>3985</v>
      </c>
    </row>
    <row r="5594" spans="2:5" x14ac:dyDescent="0.3">
      <c r="C5594" t="s">
        <v>3985</v>
      </c>
    </row>
    <row r="5595" spans="2:5" x14ac:dyDescent="0.3">
      <c r="C5595" t="s">
        <v>3986</v>
      </c>
    </row>
    <row r="5597" spans="2:5" x14ac:dyDescent="0.3">
      <c r="B5597" t="s">
        <v>4014</v>
      </c>
    </row>
    <row r="5598" spans="2:5" x14ac:dyDescent="0.3">
      <c r="B5598" t="s">
        <v>715</v>
      </c>
    </row>
    <row r="5599" spans="2:5" x14ac:dyDescent="0.3">
      <c r="B5599" t="s">
        <v>2736</v>
      </c>
    </row>
    <row r="5600" spans="2:5" x14ac:dyDescent="0.3">
      <c r="B5600" t="s">
        <v>716</v>
      </c>
      <c r="C5600" t="s">
        <v>484</v>
      </c>
    </row>
    <row r="5601" spans="2:4" x14ac:dyDescent="0.3">
      <c r="D5601" t="s">
        <v>2713</v>
      </c>
    </row>
    <row r="5604" spans="2:4" x14ac:dyDescent="0.3">
      <c r="C5604" t="s">
        <v>482</v>
      </c>
    </row>
    <row r="5605" spans="2:4" x14ac:dyDescent="0.3">
      <c r="D5605" t="s">
        <v>3989</v>
      </c>
    </row>
    <row r="5606" spans="2:4" x14ac:dyDescent="0.3">
      <c r="D5606" t="s">
        <v>3990</v>
      </c>
    </row>
    <row r="5610" spans="2:4" x14ac:dyDescent="0.3">
      <c r="C5610" t="s">
        <v>1827</v>
      </c>
    </row>
    <row r="5611" spans="2:4" x14ac:dyDescent="0.3">
      <c r="B5611" t="s">
        <v>717</v>
      </c>
      <c r="C5611" t="s">
        <v>2715</v>
      </c>
    </row>
    <row r="5612" spans="2:4" x14ac:dyDescent="0.3">
      <c r="C5612" t="s">
        <v>3992</v>
      </c>
    </row>
    <row r="5621" spans="2:6" x14ac:dyDescent="0.3">
      <c r="B5621" t="s">
        <v>718</v>
      </c>
    </row>
    <row r="5622" spans="2:6" x14ac:dyDescent="0.3">
      <c r="C5622" t="s">
        <v>482</v>
      </c>
    </row>
    <row r="5623" spans="2:6" x14ac:dyDescent="0.3">
      <c r="D5623" t="s">
        <v>2718</v>
      </c>
    </row>
    <row r="5624" spans="2:6" x14ac:dyDescent="0.3">
      <c r="B5624" t="s">
        <v>719</v>
      </c>
      <c r="D5624" t="s">
        <v>3994</v>
      </c>
    </row>
    <row r="5625" spans="2:6" x14ac:dyDescent="0.3">
      <c r="E5625" t="s">
        <v>3995</v>
      </c>
    </row>
    <row r="5626" spans="2:6" x14ac:dyDescent="0.3">
      <c r="D5626" t="s">
        <v>2719</v>
      </c>
    </row>
    <row r="5627" spans="2:6" x14ac:dyDescent="0.3">
      <c r="E5627" t="s">
        <v>2719</v>
      </c>
    </row>
    <row r="5628" spans="2:6" x14ac:dyDescent="0.3">
      <c r="B5628" t="s">
        <v>720</v>
      </c>
      <c r="F5628" t="s">
        <v>935</v>
      </c>
    </row>
    <row r="5629" spans="2:6" x14ac:dyDescent="0.3">
      <c r="C5629" t="s">
        <v>480</v>
      </c>
    </row>
    <row r="5630" spans="2:6" x14ac:dyDescent="0.3">
      <c r="D5630" t="s">
        <v>2720</v>
      </c>
    </row>
    <row r="5631" spans="2:6" x14ac:dyDescent="0.3">
      <c r="B5631" t="s">
        <v>721</v>
      </c>
      <c r="D5631" t="s">
        <v>2721</v>
      </c>
    </row>
    <row r="5632" spans="2:6" x14ac:dyDescent="0.3">
      <c r="E5632" t="s">
        <v>2722</v>
      </c>
    </row>
    <row r="5633" spans="2:6" x14ac:dyDescent="0.3">
      <c r="F5633" t="s">
        <v>2723</v>
      </c>
    </row>
    <row r="5634" spans="2:6" x14ac:dyDescent="0.3">
      <c r="E5634" t="s">
        <v>2724</v>
      </c>
    </row>
    <row r="5635" spans="2:6" x14ac:dyDescent="0.3">
      <c r="D5635" t="s">
        <v>3996</v>
      </c>
    </row>
    <row r="5636" spans="2:6" x14ac:dyDescent="0.3">
      <c r="D5636" t="s">
        <v>3996</v>
      </c>
    </row>
    <row r="5637" spans="2:6" x14ac:dyDescent="0.3">
      <c r="D5637" t="s">
        <v>2725</v>
      </c>
    </row>
    <row r="5638" spans="2:6" x14ac:dyDescent="0.3">
      <c r="D5638" t="s">
        <v>3997</v>
      </c>
    </row>
    <row r="5639" spans="2:6" x14ac:dyDescent="0.3">
      <c r="B5639" t="s">
        <v>722</v>
      </c>
      <c r="D5639" t="s">
        <v>2725</v>
      </c>
    </row>
    <row r="5640" spans="2:6" x14ac:dyDescent="0.3">
      <c r="E5640" t="s">
        <v>2725</v>
      </c>
    </row>
    <row r="5641" spans="2:6" x14ac:dyDescent="0.3">
      <c r="E5641" t="s">
        <v>2726</v>
      </c>
    </row>
    <row r="5642" spans="2:6" x14ac:dyDescent="0.3">
      <c r="E5642" t="s">
        <v>2726</v>
      </c>
    </row>
    <row r="5643" spans="2:6" x14ac:dyDescent="0.3">
      <c r="D5643" t="s">
        <v>2727</v>
      </c>
    </row>
    <row r="5647" spans="2:6" x14ac:dyDescent="0.3">
      <c r="B5647" t="s">
        <v>758</v>
      </c>
    </row>
    <row r="5648" spans="2:6" x14ac:dyDescent="0.3">
      <c r="B5648" t="s">
        <v>4026</v>
      </c>
    </row>
    <row r="5649" spans="2:5" x14ac:dyDescent="0.3">
      <c r="C5649" t="s">
        <v>2729</v>
      </c>
    </row>
    <row r="5653" spans="2:5" x14ac:dyDescent="0.3">
      <c r="B5653" t="s">
        <v>723</v>
      </c>
      <c r="C5653" t="s">
        <v>2732</v>
      </c>
    </row>
    <row r="5655" spans="2:5" x14ac:dyDescent="0.3">
      <c r="C5655" t="s">
        <v>2733</v>
      </c>
    </row>
    <row r="5657" spans="2:5" x14ac:dyDescent="0.3">
      <c r="C5657" t="s">
        <v>4002</v>
      </c>
    </row>
    <row r="5658" spans="2:5" x14ac:dyDescent="0.3">
      <c r="C5658" t="s">
        <v>4002</v>
      </c>
    </row>
    <row r="5661" spans="2:5" x14ac:dyDescent="0.3">
      <c r="C5661" t="s">
        <v>486</v>
      </c>
    </row>
    <row r="5662" spans="2:5" x14ac:dyDescent="0.3">
      <c r="D5662" t="s">
        <v>4003</v>
      </c>
    </row>
    <row r="5663" spans="2:5" x14ac:dyDescent="0.3">
      <c r="E5663" t="s">
        <v>4004</v>
      </c>
    </row>
    <row r="5664" spans="2:5" x14ac:dyDescent="0.3">
      <c r="E5664" t="s">
        <v>4004</v>
      </c>
    </row>
    <row r="5665" spans="2:6" x14ac:dyDescent="0.3">
      <c r="F5665" t="s">
        <v>4005</v>
      </c>
    </row>
    <row r="5666" spans="2:6" x14ac:dyDescent="0.3">
      <c r="E5666" t="s">
        <v>4006</v>
      </c>
    </row>
    <row r="5667" spans="2:6" x14ac:dyDescent="0.3">
      <c r="F5667" t="s">
        <v>4007</v>
      </c>
    </row>
    <row r="5668" spans="2:6" x14ac:dyDescent="0.3">
      <c r="E5668" t="s">
        <v>4008</v>
      </c>
    </row>
    <row r="5669" spans="2:6" x14ac:dyDescent="0.3">
      <c r="E5669" t="s">
        <v>4009</v>
      </c>
    </row>
    <row r="5670" spans="2:6" x14ac:dyDescent="0.3">
      <c r="E5670" t="s">
        <v>4010</v>
      </c>
    </row>
    <row r="5671" spans="2:6" x14ac:dyDescent="0.3">
      <c r="E5671" t="s">
        <v>4011</v>
      </c>
    </row>
    <row r="5672" spans="2:6" x14ac:dyDescent="0.3">
      <c r="E5672" t="s">
        <v>4012</v>
      </c>
    </row>
    <row r="5673" spans="2:6" x14ac:dyDescent="0.3">
      <c r="B5673" t="s">
        <v>724</v>
      </c>
      <c r="F5673" t="s">
        <v>4011</v>
      </c>
    </row>
    <row r="5675" spans="2:6" x14ac:dyDescent="0.3">
      <c r="C5675" t="s">
        <v>478</v>
      </c>
    </row>
    <row r="5676" spans="2:6" x14ac:dyDescent="0.3">
      <c r="B5676" t="s">
        <v>725</v>
      </c>
      <c r="D5676" t="s">
        <v>4013</v>
      </c>
    </row>
    <row r="5678" spans="2:6" x14ac:dyDescent="0.3">
      <c r="C5678" t="s">
        <v>484</v>
      </c>
    </row>
    <row r="5679" spans="2:6" x14ac:dyDescent="0.3">
      <c r="D5679" t="s">
        <v>2734</v>
      </c>
    </row>
    <row r="5680" spans="2:6" x14ac:dyDescent="0.3">
      <c r="E5680" t="s">
        <v>2735</v>
      </c>
    </row>
    <row r="5681" spans="2:6" x14ac:dyDescent="0.3">
      <c r="B5681" t="s">
        <v>2752</v>
      </c>
    </row>
    <row r="5684" spans="2:6" x14ac:dyDescent="0.3">
      <c r="B5684" t="s">
        <v>4054</v>
      </c>
    </row>
    <row r="5685" spans="2:6" x14ac:dyDescent="0.3">
      <c r="B5685" t="s">
        <v>2754</v>
      </c>
      <c r="C5685" t="s">
        <v>480</v>
      </c>
    </row>
    <row r="5686" spans="2:6" x14ac:dyDescent="0.3">
      <c r="B5686" t="s">
        <v>726</v>
      </c>
      <c r="D5686" t="s">
        <v>2737</v>
      </c>
    </row>
    <row r="5687" spans="2:6" x14ac:dyDescent="0.3">
      <c r="E5687" t="s">
        <v>2737</v>
      </c>
    </row>
    <row r="5688" spans="2:6" x14ac:dyDescent="0.3">
      <c r="E5688" t="s">
        <v>2738</v>
      </c>
    </row>
    <row r="5689" spans="2:6" x14ac:dyDescent="0.3">
      <c r="B5689" t="s">
        <v>727</v>
      </c>
      <c r="E5689" t="s">
        <v>4015</v>
      </c>
    </row>
    <row r="5690" spans="2:6" x14ac:dyDescent="0.3">
      <c r="D5690" t="s">
        <v>2739</v>
      </c>
    </row>
    <row r="5691" spans="2:6" x14ac:dyDescent="0.3">
      <c r="D5691" t="s">
        <v>2740</v>
      </c>
    </row>
    <row r="5692" spans="2:6" x14ac:dyDescent="0.3">
      <c r="B5692" t="s">
        <v>728</v>
      </c>
      <c r="E5692" t="s">
        <v>2741</v>
      </c>
    </row>
    <row r="5693" spans="2:6" x14ac:dyDescent="0.3">
      <c r="F5693" t="s">
        <v>2742</v>
      </c>
    </row>
    <row r="5694" spans="2:6" x14ac:dyDescent="0.3">
      <c r="D5694" t="s">
        <v>2743</v>
      </c>
    </row>
    <row r="5696" spans="2:6" x14ac:dyDescent="0.3">
      <c r="C5696" t="s">
        <v>486</v>
      </c>
    </row>
    <row r="5697" spans="2:5" x14ac:dyDescent="0.3">
      <c r="D5697" t="s">
        <v>2744</v>
      </c>
    </row>
    <row r="5698" spans="2:5" x14ac:dyDescent="0.3">
      <c r="E5698" t="s">
        <v>2745</v>
      </c>
    </row>
    <row r="5699" spans="2:5" x14ac:dyDescent="0.3">
      <c r="C5699" t="s">
        <v>480</v>
      </c>
    </row>
    <row r="5700" spans="2:5" x14ac:dyDescent="0.3">
      <c r="D5700" t="s">
        <v>4016</v>
      </c>
    </row>
    <row r="5701" spans="2:5" x14ac:dyDescent="0.3">
      <c r="E5701" t="s">
        <v>4017</v>
      </c>
    </row>
    <row r="5702" spans="2:5" x14ac:dyDescent="0.3">
      <c r="B5702" t="s">
        <v>4055</v>
      </c>
      <c r="C5702" t="s">
        <v>484</v>
      </c>
    </row>
    <row r="5703" spans="2:5" x14ac:dyDescent="0.3">
      <c r="B5703" t="s">
        <v>730</v>
      </c>
      <c r="D5703" t="s">
        <v>2746</v>
      </c>
    </row>
    <row r="5704" spans="2:5" x14ac:dyDescent="0.3">
      <c r="B5704" t="s">
        <v>731</v>
      </c>
      <c r="D5704" t="s">
        <v>2747</v>
      </c>
    </row>
    <row r="5706" spans="2:5" x14ac:dyDescent="0.3">
      <c r="C5706" t="s">
        <v>483</v>
      </c>
    </row>
    <row r="5707" spans="2:5" x14ac:dyDescent="0.3">
      <c r="D5707" t="s">
        <v>4018</v>
      </c>
    </row>
    <row r="5709" spans="2:5" x14ac:dyDescent="0.3">
      <c r="C5709" t="s">
        <v>480</v>
      </c>
    </row>
    <row r="5710" spans="2:5" x14ac:dyDescent="0.3">
      <c r="D5710" t="s">
        <v>2748</v>
      </c>
    </row>
    <row r="5711" spans="2:5" x14ac:dyDescent="0.3">
      <c r="E5711" t="s">
        <v>2749</v>
      </c>
    </row>
    <row r="5713" spans="2:5" x14ac:dyDescent="0.3">
      <c r="C5713" t="s">
        <v>482</v>
      </c>
    </row>
    <row r="5714" spans="2:5" x14ac:dyDescent="0.3">
      <c r="B5714" t="s">
        <v>475</v>
      </c>
      <c r="D5714" t="s">
        <v>4019</v>
      </c>
    </row>
    <row r="5716" spans="2:5" x14ac:dyDescent="0.3">
      <c r="C5716" t="s">
        <v>482</v>
      </c>
    </row>
    <row r="5717" spans="2:5" x14ac:dyDescent="0.3">
      <c r="D5717" t="s">
        <v>4020</v>
      </c>
    </row>
    <row r="5718" spans="2:5" x14ac:dyDescent="0.3">
      <c r="C5718" t="s">
        <v>480</v>
      </c>
    </row>
    <row r="5719" spans="2:5" x14ac:dyDescent="0.3">
      <c r="D5719" t="s">
        <v>4021</v>
      </c>
    </row>
    <row r="5720" spans="2:5" x14ac:dyDescent="0.3">
      <c r="D5720" t="s">
        <v>4022</v>
      </c>
    </row>
    <row r="5721" spans="2:5" x14ac:dyDescent="0.3">
      <c r="C5721" t="s">
        <v>484</v>
      </c>
    </row>
    <row r="5722" spans="2:5" x14ac:dyDescent="0.3">
      <c r="D5722" t="s">
        <v>4023</v>
      </c>
    </row>
    <row r="5724" spans="2:5" x14ac:dyDescent="0.3">
      <c r="C5724" t="s">
        <v>481</v>
      </c>
    </row>
    <row r="5725" spans="2:5" x14ac:dyDescent="0.3">
      <c r="D5725" t="s">
        <v>4024</v>
      </c>
    </row>
    <row r="5726" spans="2:5" x14ac:dyDescent="0.3">
      <c r="C5726" t="s">
        <v>480</v>
      </c>
    </row>
    <row r="5727" spans="2:5" x14ac:dyDescent="0.3">
      <c r="D5727" t="s">
        <v>4025</v>
      </c>
    </row>
    <row r="5728" spans="2:5" x14ac:dyDescent="0.3">
      <c r="E5728" t="s">
        <v>2750</v>
      </c>
    </row>
    <row r="5729" spans="3:6" x14ac:dyDescent="0.3">
      <c r="C5729" t="s">
        <v>484</v>
      </c>
    </row>
    <row r="5730" spans="3:6" x14ac:dyDescent="0.3">
      <c r="D5730" t="s">
        <v>2751</v>
      </c>
    </row>
    <row r="5733" spans="3:6" x14ac:dyDescent="0.3">
      <c r="C5733" t="s">
        <v>4027</v>
      </c>
    </row>
    <row r="5734" spans="3:6" x14ac:dyDescent="0.3">
      <c r="C5734" t="s">
        <v>4028</v>
      </c>
    </row>
    <row r="5735" spans="3:6" x14ac:dyDescent="0.3">
      <c r="C5735" t="s">
        <v>4029</v>
      </c>
    </row>
    <row r="5736" spans="3:6" x14ac:dyDescent="0.3">
      <c r="C5736" t="s">
        <v>4030</v>
      </c>
    </row>
    <row r="5738" spans="3:6" x14ac:dyDescent="0.3">
      <c r="C5738" t="s">
        <v>4031</v>
      </c>
    </row>
    <row r="5739" spans="3:6" x14ac:dyDescent="0.3">
      <c r="D5739" t="s">
        <v>4032</v>
      </c>
    </row>
    <row r="5740" spans="3:6" x14ac:dyDescent="0.3">
      <c r="E5740" t="s">
        <v>4033</v>
      </c>
    </row>
    <row r="5741" spans="3:6" x14ac:dyDescent="0.3">
      <c r="F5741" t="s">
        <v>4034</v>
      </c>
    </row>
    <row r="5742" spans="3:6" x14ac:dyDescent="0.3">
      <c r="E5742" t="s">
        <v>4035</v>
      </c>
    </row>
    <row r="5743" spans="3:6" x14ac:dyDescent="0.3">
      <c r="D5743" t="s">
        <v>4036</v>
      </c>
    </row>
    <row r="5744" spans="3:6" x14ac:dyDescent="0.3">
      <c r="E5744" t="s">
        <v>4037</v>
      </c>
    </row>
    <row r="5745" spans="3:7" x14ac:dyDescent="0.3">
      <c r="F5745" t="s">
        <v>4038</v>
      </c>
    </row>
    <row r="5746" spans="3:7" x14ac:dyDescent="0.3">
      <c r="F5746" t="s">
        <v>4039</v>
      </c>
    </row>
    <row r="5747" spans="3:7" x14ac:dyDescent="0.3">
      <c r="G5747" t="s">
        <v>4040</v>
      </c>
    </row>
    <row r="5748" spans="3:7" x14ac:dyDescent="0.3">
      <c r="G5748" t="s">
        <v>4041</v>
      </c>
    </row>
    <row r="5749" spans="3:7" x14ac:dyDescent="0.3">
      <c r="F5749" t="s">
        <v>4042</v>
      </c>
    </row>
    <row r="5750" spans="3:7" x14ac:dyDescent="0.3">
      <c r="E5750" t="s">
        <v>4043</v>
      </c>
    </row>
    <row r="5751" spans="3:7" x14ac:dyDescent="0.3">
      <c r="E5751" t="s">
        <v>4044</v>
      </c>
    </row>
    <row r="5752" spans="3:7" x14ac:dyDescent="0.3">
      <c r="F5752" t="s">
        <v>4045</v>
      </c>
    </row>
    <row r="5753" spans="3:7" x14ac:dyDescent="0.3">
      <c r="F5753" t="s">
        <v>4046</v>
      </c>
    </row>
    <row r="5754" spans="3:7" x14ac:dyDescent="0.3">
      <c r="E5754" t="s">
        <v>4047</v>
      </c>
    </row>
    <row r="5755" spans="3:7" x14ac:dyDescent="0.3">
      <c r="D5755" t="s">
        <v>4048</v>
      </c>
    </row>
    <row r="5756" spans="3:7" x14ac:dyDescent="0.3">
      <c r="E5756" t="s">
        <v>4049</v>
      </c>
    </row>
    <row r="5758" spans="3:7" x14ac:dyDescent="0.3">
      <c r="C5758" t="s">
        <v>482</v>
      </c>
    </row>
    <row r="5759" spans="3:7" x14ac:dyDescent="0.3">
      <c r="D5759" t="s">
        <v>4050</v>
      </c>
    </row>
    <row r="5761" spans="2:4" x14ac:dyDescent="0.3">
      <c r="C5761" t="s">
        <v>480</v>
      </c>
    </row>
    <row r="5762" spans="2:4" x14ac:dyDescent="0.3">
      <c r="D5762" t="s">
        <v>4051</v>
      </c>
    </row>
    <row r="5763" spans="2:4" x14ac:dyDescent="0.3">
      <c r="D5763" t="s">
        <v>4052</v>
      </c>
    </row>
    <row r="5764" spans="2:4" x14ac:dyDescent="0.3">
      <c r="B5764" t="s">
        <v>1994</v>
      </c>
      <c r="D5764" t="s">
        <v>4053</v>
      </c>
    </row>
    <row r="5765" spans="2:4" x14ac:dyDescent="0.3">
      <c r="B5765" t="s">
        <v>732</v>
      </c>
    </row>
    <row r="5766" spans="2:4" x14ac:dyDescent="0.3">
      <c r="C5766" t="s">
        <v>2753</v>
      </c>
    </row>
    <row r="5767" spans="2:4" x14ac:dyDescent="0.3">
      <c r="C5767" t="s">
        <v>2753</v>
      </c>
    </row>
    <row r="5771" spans="2:4" x14ac:dyDescent="0.3">
      <c r="C5771" t="s">
        <v>480</v>
      </c>
    </row>
    <row r="5772" spans="2:4" x14ac:dyDescent="0.3">
      <c r="D5772" t="s">
        <v>2755</v>
      </c>
    </row>
    <row r="5774" spans="2:4" x14ac:dyDescent="0.3">
      <c r="C5774" t="s">
        <v>480</v>
      </c>
    </row>
    <row r="5775" spans="2:4" x14ac:dyDescent="0.3">
      <c r="D5775" t="s">
        <v>1528</v>
      </c>
    </row>
    <row r="5776" spans="2:4" x14ac:dyDescent="0.3">
      <c r="B5776" t="s">
        <v>733</v>
      </c>
    </row>
    <row r="5777" spans="2:6" x14ac:dyDescent="0.3">
      <c r="C5777" t="s">
        <v>486</v>
      </c>
    </row>
    <row r="5778" spans="2:6" x14ac:dyDescent="0.3">
      <c r="D5778" t="s">
        <v>2756</v>
      </c>
    </row>
    <row r="5779" spans="2:6" x14ac:dyDescent="0.3">
      <c r="C5779" t="s">
        <v>729</v>
      </c>
    </row>
    <row r="5780" spans="2:6" x14ac:dyDescent="0.3">
      <c r="D5780" t="s">
        <v>2757</v>
      </c>
    </row>
    <row r="5781" spans="2:6" x14ac:dyDescent="0.3">
      <c r="C5781" t="s">
        <v>480</v>
      </c>
    </row>
    <row r="5782" spans="2:6" x14ac:dyDescent="0.3">
      <c r="D5782" t="s">
        <v>2758</v>
      </c>
    </row>
    <row r="5783" spans="2:6" x14ac:dyDescent="0.3">
      <c r="E5783" t="s">
        <v>2759</v>
      </c>
    </row>
    <row r="5784" spans="2:6" x14ac:dyDescent="0.3">
      <c r="E5784" t="s">
        <v>2759</v>
      </c>
    </row>
    <row r="5785" spans="2:6" x14ac:dyDescent="0.3">
      <c r="E5785" t="s">
        <v>2759</v>
      </c>
    </row>
    <row r="5787" spans="2:6" x14ac:dyDescent="0.3">
      <c r="B5787" t="s">
        <v>4086</v>
      </c>
    </row>
    <row r="5788" spans="2:6" x14ac:dyDescent="0.3">
      <c r="B5788" t="s">
        <v>2789</v>
      </c>
    </row>
    <row r="5789" spans="2:6" x14ac:dyDescent="0.3">
      <c r="B5789" t="s">
        <v>4087</v>
      </c>
      <c r="C5789" t="s">
        <v>480</v>
      </c>
    </row>
    <row r="5790" spans="2:6" x14ac:dyDescent="0.3">
      <c r="B5790" t="s">
        <v>4088</v>
      </c>
      <c r="D5790" t="s">
        <v>4056</v>
      </c>
    </row>
    <row r="5791" spans="2:6" x14ac:dyDescent="0.3">
      <c r="E5791" t="s">
        <v>4057</v>
      </c>
    </row>
    <row r="5792" spans="2:6" x14ac:dyDescent="0.3">
      <c r="B5792" t="s">
        <v>4090</v>
      </c>
      <c r="F5792" t="s">
        <v>4057</v>
      </c>
    </row>
    <row r="5793" spans="2:6" x14ac:dyDescent="0.3">
      <c r="B5793" t="s">
        <v>1998</v>
      </c>
      <c r="E5793" t="s">
        <v>2760</v>
      </c>
    </row>
    <row r="5794" spans="2:6" x14ac:dyDescent="0.3">
      <c r="B5794" t="s">
        <v>4091</v>
      </c>
      <c r="F5794" t="s">
        <v>2761</v>
      </c>
    </row>
    <row r="5795" spans="2:6" x14ac:dyDescent="0.3">
      <c r="B5795" t="s">
        <v>2790</v>
      </c>
      <c r="E5795" t="s">
        <v>2762</v>
      </c>
    </row>
    <row r="5796" spans="2:6" x14ac:dyDescent="0.3">
      <c r="D5796" t="s">
        <v>2763</v>
      </c>
    </row>
    <row r="5797" spans="2:6" x14ac:dyDescent="0.3">
      <c r="E5797" t="s">
        <v>2764</v>
      </c>
    </row>
    <row r="5799" spans="2:6" x14ac:dyDescent="0.3">
      <c r="B5799" t="s">
        <v>477</v>
      </c>
      <c r="C5799" t="s">
        <v>482</v>
      </c>
    </row>
    <row r="5800" spans="2:6" x14ac:dyDescent="0.3">
      <c r="D5800" t="s">
        <v>2765</v>
      </c>
    </row>
    <row r="5801" spans="2:6" x14ac:dyDescent="0.3">
      <c r="E5801" t="s">
        <v>2766</v>
      </c>
    </row>
    <row r="5802" spans="2:6" x14ac:dyDescent="0.3">
      <c r="E5802" t="s">
        <v>2767</v>
      </c>
    </row>
    <row r="5803" spans="2:6" x14ac:dyDescent="0.3">
      <c r="E5803" t="s">
        <v>4058</v>
      </c>
    </row>
    <row r="5804" spans="2:6" x14ac:dyDescent="0.3">
      <c r="E5804" t="s">
        <v>2768</v>
      </c>
    </row>
    <row r="5805" spans="2:6" x14ac:dyDescent="0.3">
      <c r="E5805" t="s">
        <v>2769</v>
      </c>
    </row>
    <row r="5806" spans="2:6" x14ac:dyDescent="0.3">
      <c r="D5806" t="s">
        <v>4059</v>
      </c>
    </row>
    <row r="5807" spans="2:6" x14ac:dyDescent="0.3">
      <c r="D5807" t="s">
        <v>2770</v>
      </c>
    </row>
    <row r="5808" spans="2:6" x14ac:dyDescent="0.3">
      <c r="E5808" t="s">
        <v>4060</v>
      </c>
    </row>
    <row r="5809" spans="4:5" x14ac:dyDescent="0.3">
      <c r="D5809" t="s">
        <v>4061</v>
      </c>
    </row>
    <row r="5810" spans="4:5" x14ac:dyDescent="0.3">
      <c r="E5810" t="s">
        <v>4062</v>
      </c>
    </row>
    <row r="5811" spans="4:5" x14ac:dyDescent="0.3">
      <c r="E5811" t="s">
        <v>4063</v>
      </c>
    </row>
    <row r="5812" spans="4:5" x14ac:dyDescent="0.3">
      <c r="D5812" t="s">
        <v>2771</v>
      </c>
    </row>
    <row r="5813" spans="4:5" x14ac:dyDescent="0.3">
      <c r="E5813" t="s">
        <v>2772</v>
      </c>
    </row>
    <row r="5814" spans="4:5" x14ac:dyDescent="0.3">
      <c r="E5814" t="s">
        <v>2771</v>
      </c>
    </row>
    <row r="5815" spans="4:5" x14ac:dyDescent="0.3">
      <c r="E5815" t="s">
        <v>4064</v>
      </c>
    </row>
    <row r="5816" spans="4:5" x14ac:dyDescent="0.3">
      <c r="E5816" t="s">
        <v>2773</v>
      </c>
    </row>
    <row r="5817" spans="4:5" x14ac:dyDescent="0.3">
      <c r="E5817" t="s">
        <v>2774</v>
      </c>
    </row>
    <row r="5818" spans="4:5" x14ac:dyDescent="0.3">
      <c r="D5818" t="s">
        <v>2775</v>
      </c>
    </row>
    <row r="5819" spans="4:5" x14ac:dyDescent="0.3">
      <c r="E5819" t="s">
        <v>2776</v>
      </c>
    </row>
    <row r="5820" spans="4:5" x14ac:dyDescent="0.3">
      <c r="E5820" t="s">
        <v>2777</v>
      </c>
    </row>
    <row r="5821" spans="4:5" x14ac:dyDescent="0.3">
      <c r="E5821" t="s">
        <v>2778</v>
      </c>
    </row>
    <row r="5822" spans="4:5" x14ac:dyDescent="0.3">
      <c r="D5822" t="s">
        <v>4065</v>
      </c>
    </row>
    <row r="5823" spans="4:5" x14ac:dyDescent="0.3">
      <c r="E5823" t="s">
        <v>4066</v>
      </c>
    </row>
    <row r="5824" spans="4:5" x14ac:dyDescent="0.3">
      <c r="E5824" t="s">
        <v>4067</v>
      </c>
    </row>
    <row r="5825" spans="4:6" x14ac:dyDescent="0.3">
      <c r="E5825" t="s">
        <v>4068</v>
      </c>
    </row>
    <row r="5826" spans="4:6" x14ac:dyDescent="0.3">
      <c r="E5826" t="s">
        <v>4069</v>
      </c>
    </row>
    <row r="5827" spans="4:6" x14ac:dyDescent="0.3">
      <c r="F5827" t="s">
        <v>4070</v>
      </c>
    </row>
    <row r="5828" spans="4:6" x14ac:dyDescent="0.3">
      <c r="F5828" t="s">
        <v>4071</v>
      </c>
    </row>
    <row r="5829" spans="4:6" x14ac:dyDescent="0.3">
      <c r="F5829" t="s">
        <v>4072</v>
      </c>
    </row>
    <row r="5830" spans="4:6" x14ac:dyDescent="0.3">
      <c r="E5830" t="s">
        <v>4073</v>
      </c>
    </row>
    <row r="5831" spans="4:6" x14ac:dyDescent="0.3">
      <c r="E5831" t="s">
        <v>4074</v>
      </c>
    </row>
    <row r="5832" spans="4:6" x14ac:dyDescent="0.3">
      <c r="E5832" t="s">
        <v>4075</v>
      </c>
    </row>
    <row r="5833" spans="4:6" x14ac:dyDescent="0.3">
      <c r="D5833" t="s">
        <v>4076</v>
      </c>
    </row>
    <row r="5834" spans="4:6" x14ac:dyDescent="0.3">
      <c r="D5834" t="s">
        <v>4077</v>
      </c>
    </row>
    <row r="5835" spans="4:6" x14ac:dyDescent="0.3">
      <c r="E5835" t="s">
        <v>2779</v>
      </c>
    </row>
    <row r="5836" spans="4:6" x14ac:dyDescent="0.3">
      <c r="E5836" t="s">
        <v>4078</v>
      </c>
    </row>
    <row r="5837" spans="4:6" x14ac:dyDescent="0.3">
      <c r="E5837" t="s">
        <v>4079</v>
      </c>
    </row>
    <row r="5838" spans="4:6" x14ac:dyDescent="0.3">
      <c r="E5838" t="s">
        <v>4080</v>
      </c>
    </row>
    <row r="5839" spans="4:6" x14ac:dyDescent="0.3">
      <c r="E5839" t="s">
        <v>4081</v>
      </c>
    </row>
    <row r="5840" spans="4:6" x14ac:dyDescent="0.3">
      <c r="D5840" t="s">
        <v>2780</v>
      </c>
    </row>
    <row r="5841" spans="2:6" x14ac:dyDescent="0.3">
      <c r="C5841" t="s">
        <v>480</v>
      </c>
    </row>
    <row r="5842" spans="2:6" x14ac:dyDescent="0.3">
      <c r="D5842" t="s">
        <v>4082</v>
      </c>
    </row>
    <row r="5843" spans="2:6" x14ac:dyDescent="0.3">
      <c r="E5843" t="s">
        <v>4083</v>
      </c>
    </row>
    <row r="5844" spans="2:6" x14ac:dyDescent="0.3">
      <c r="E5844" t="s">
        <v>4084</v>
      </c>
    </row>
    <row r="5845" spans="2:6" x14ac:dyDescent="0.3">
      <c r="C5845" t="s">
        <v>484</v>
      </c>
    </row>
    <row r="5846" spans="2:6" x14ac:dyDescent="0.3">
      <c r="D5846" t="s">
        <v>2781</v>
      </c>
    </row>
    <row r="5847" spans="2:6" x14ac:dyDescent="0.3">
      <c r="D5847" t="s">
        <v>2782</v>
      </c>
    </row>
    <row r="5850" spans="2:6" x14ac:dyDescent="0.3">
      <c r="C5850" t="s">
        <v>478</v>
      </c>
    </row>
    <row r="5851" spans="2:6" x14ac:dyDescent="0.3">
      <c r="B5851" t="s">
        <v>2806</v>
      </c>
      <c r="D5851" t="s">
        <v>1995</v>
      </c>
    </row>
    <row r="5852" spans="2:6" x14ac:dyDescent="0.3">
      <c r="E5852" t="s">
        <v>1996</v>
      </c>
    </row>
    <row r="5853" spans="2:6" x14ac:dyDescent="0.3">
      <c r="B5853" t="s">
        <v>734</v>
      </c>
      <c r="F5853" t="s">
        <v>1997</v>
      </c>
    </row>
    <row r="5854" spans="2:6" x14ac:dyDescent="0.3">
      <c r="B5854" t="s">
        <v>4124</v>
      </c>
      <c r="E5854" t="s">
        <v>2783</v>
      </c>
    </row>
    <row r="5855" spans="2:6" x14ac:dyDescent="0.3">
      <c r="B5855" t="s">
        <v>1272</v>
      </c>
      <c r="F5855" t="s">
        <v>2784</v>
      </c>
    </row>
    <row r="5856" spans="2:6" x14ac:dyDescent="0.3">
      <c r="B5856" t="s">
        <v>4125</v>
      </c>
      <c r="E5856" t="s">
        <v>2785</v>
      </c>
    </row>
    <row r="5857" spans="2:6" x14ac:dyDescent="0.3">
      <c r="B5857" t="s">
        <v>735</v>
      </c>
      <c r="F5857" t="s">
        <v>4085</v>
      </c>
    </row>
    <row r="5858" spans="2:6" x14ac:dyDescent="0.3">
      <c r="B5858" t="s">
        <v>2808</v>
      </c>
      <c r="E5858" t="s">
        <v>2786</v>
      </c>
    </row>
    <row r="5859" spans="2:6" x14ac:dyDescent="0.3">
      <c r="B5859" t="s">
        <v>2809</v>
      </c>
      <c r="E5859" t="s">
        <v>2787</v>
      </c>
    </row>
    <row r="5860" spans="2:6" x14ac:dyDescent="0.3">
      <c r="B5860" t="s">
        <v>1828</v>
      </c>
    </row>
    <row r="5861" spans="2:6" x14ac:dyDescent="0.3">
      <c r="B5861" t="s">
        <v>736</v>
      </c>
      <c r="C5861" t="s">
        <v>478</v>
      </c>
    </row>
    <row r="5862" spans="2:6" x14ac:dyDescent="0.3">
      <c r="B5862" t="s">
        <v>2810</v>
      </c>
      <c r="D5862" t="s">
        <v>818</v>
      </c>
    </row>
    <row r="5863" spans="2:6" x14ac:dyDescent="0.3">
      <c r="B5863" t="s">
        <v>737</v>
      </c>
      <c r="D5863" t="s">
        <v>818</v>
      </c>
    </row>
    <row r="5864" spans="2:6" x14ac:dyDescent="0.3">
      <c r="D5864" t="s">
        <v>818</v>
      </c>
    </row>
    <row r="5865" spans="2:6" x14ac:dyDescent="0.3">
      <c r="D5865" t="s">
        <v>818</v>
      </c>
    </row>
    <row r="5866" spans="2:6" x14ac:dyDescent="0.3">
      <c r="D5866" t="s">
        <v>818</v>
      </c>
    </row>
    <row r="5867" spans="2:6" x14ac:dyDescent="0.3">
      <c r="D5867" t="s">
        <v>818</v>
      </c>
    </row>
    <row r="5868" spans="2:6" x14ac:dyDescent="0.3">
      <c r="D5868" t="s">
        <v>2788</v>
      </c>
    </row>
    <row r="5869" spans="2:6" x14ac:dyDescent="0.3">
      <c r="D5869" t="s">
        <v>818</v>
      </c>
    </row>
    <row r="5870" spans="2:6" x14ac:dyDescent="0.3">
      <c r="D5870" t="s">
        <v>818</v>
      </c>
    </row>
    <row r="5875" spans="2:5" x14ac:dyDescent="0.3">
      <c r="C5875" t="s">
        <v>4089</v>
      </c>
    </row>
    <row r="5879" spans="2:5" x14ac:dyDescent="0.3">
      <c r="B5879" t="s">
        <v>2811</v>
      </c>
    </row>
    <row r="5880" spans="2:5" x14ac:dyDescent="0.3">
      <c r="B5880" t="s">
        <v>738</v>
      </c>
      <c r="C5880" t="s">
        <v>2791</v>
      </c>
    </row>
    <row r="5881" spans="2:5" x14ac:dyDescent="0.3">
      <c r="C5881" t="s">
        <v>2792</v>
      </c>
    </row>
    <row r="5882" spans="2:5" x14ac:dyDescent="0.3">
      <c r="C5882" t="s">
        <v>2793</v>
      </c>
    </row>
    <row r="5884" spans="2:5" x14ac:dyDescent="0.3">
      <c r="C5884" t="s">
        <v>480</v>
      </c>
    </row>
    <row r="5885" spans="2:5" x14ac:dyDescent="0.3">
      <c r="D5885" t="s">
        <v>4092</v>
      </c>
    </row>
    <row r="5886" spans="2:5" x14ac:dyDescent="0.3">
      <c r="D5886" t="s">
        <v>4093</v>
      </c>
    </row>
    <row r="5887" spans="2:5" x14ac:dyDescent="0.3">
      <c r="E5887" t="s">
        <v>4094</v>
      </c>
    </row>
    <row r="5888" spans="2:5" x14ac:dyDescent="0.3">
      <c r="E5888" t="s">
        <v>4095</v>
      </c>
    </row>
    <row r="5889" spans="4:6" x14ac:dyDescent="0.3">
      <c r="D5889" t="s">
        <v>2794</v>
      </c>
    </row>
    <row r="5890" spans="4:6" x14ac:dyDescent="0.3">
      <c r="D5890" t="s">
        <v>2795</v>
      </c>
    </row>
    <row r="5891" spans="4:6" x14ac:dyDescent="0.3">
      <c r="E5891" t="s">
        <v>2796</v>
      </c>
    </row>
    <row r="5892" spans="4:6" x14ac:dyDescent="0.3">
      <c r="E5892" t="s">
        <v>2797</v>
      </c>
    </row>
    <row r="5893" spans="4:6" x14ac:dyDescent="0.3">
      <c r="D5893" t="s">
        <v>4096</v>
      </c>
    </row>
    <row r="5894" spans="4:6" x14ac:dyDescent="0.3">
      <c r="D5894" t="s">
        <v>4097</v>
      </c>
    </row>
    <row r="5895" spans="4:6" x14ac:dyDescent="0.3">
      <c r="E5895" t="s">
        <v>4098</v>
      </c>
    </row>
    <row r="5896" spans="4:6" x14ac:dyDescent="0.3">
      <c r="D5896" t="s">
        <v>4099</v>
      </c>
    </row>
    <row r="5897" spans="4:6" x14ac:dyDescent="0.3">
      <c r="E5897" t="s">
        <v>4100</v>
      </c>
    </row>
    <row r="5898" spans="4:6" x14ac:dyDescent="0.3">
      <c r="E5898" t="s">
        <v>4101</v>
      </c>
    </row>
    <row r="5899" spans="4:6" x14ac:dyDescent="0.3">
      <c r="F5899" t="s">
        <v>2798</v>
      </c>
    </row>
    <row r="5900" spans="4:6" x14ac:dyDescent="0.3">
      <c r="E5900" t="s">
        <v>4102</v>
      </c>
    </row>
    <row r="5901" spans="4:6" x14ac:dyDescent="0.3">
      <c r="E5901" t="s">
        <v>4103</v>
      </c>
    </row>
    <row r="5902" spans="4:6" x14ac:dyDescent="0.3">
      <c r="D5902" t="s">
        <v>4104</v>
      </c>
    </row>
    <row r="5903" spans="4:6" x14ac:dyDescent="0.3">
      <c r="E5903" t="s">
        <v>4105</v>
      </c>
    </row>
    <row r="5904" spans="4:6" x14ac:dyDescent="0.3">
      <c r="E5904" t="s">
        <v>4106</v>
      </c>
    </row>
    <row r="5905" spans="3:6" x14ac:dyDescent="0.3">
      <c r="D5905" t="s">
        <v>4107</v>
      </c>
    </row>
    <row r="5906" spans="3:6" x14ac:dyDescent="0.3">
      <c r="E5906" t="s">
        <v>4108</v>
      </c>
    </row>
    <row r="5907" spans="3:6" x14ac:dyDescent="0.3">
      <c r="E5907" t="s">
        <v>4109</v>
      </c>
    </row>
    <row r="5908" spans="3:6" x14ac:dyDescent="0.3">
      <c r="E5908" t="s">
        <v>4110</v>
      </c>
    </row>
    <row r="5909" spans="3:6" x14ac:dyDescent="0.3">
      <c r="D5909" t="s">
        <v>4111</v>
      </c>
    </row>
    <row r="5910" spans="3:6" x14ac:dyDescent="0.3">
      <c r="E5910" t="s">
        <v>4112</v>
      </c>
    </row>
    <row r="5911" spans="3:6" x14ac:dyDescent="0.3">
      <c r="E5911" t="s">
        <v>4109</v>
      </c>
    </row>
    <row r="5912" spans="3:6" x14ac:dyDescent="0.3">
      <c r="C5912" t="s">
        <v>483</v>
      </c>
    </row>
    <row r="5913" spans="3:6" x14ac:dyDescent="0.3">
      <c r="D5913" t="s">
        <v>4113</v>
      </c>
    </row>
    <row r="5914" spans="3:6" x14ac:dyDescent="0.3">
      <c r="E5914" t="s">
        <v>4113</v>
      </c>
    </row>
    <row r="5915" spans="3:6" x14ac:dyDescent="0.3">
      <c r="F5915" t="s">
        <v>4114</v>
      </c>
    </row>
    <row r="5916" spans="3:6" x14ac:dyDescent="0.3">
      <c r="E5916" t="s">
        <v>4115</v>
      </c>
    </row>
    <row r="5917" spans="3:6" x14ac:dyDescent="0.3">
      <c r="E5917" t="s">
        <v>4116</v>
      </c>
    </row>
    <row r="5918" spans="3:6" x14ac:dyDescent="0.3">
      <c r="E5918" t="s">
        <v>4117</v>
      </c>
    </row>
    <row r="5919" spans="3:6" x14ac:dyDescent="0.3">
      <c r="E5919" t="s">
        <v>4118</v>
      </c>
    </row>
    <row r="5920" spans="3:6" x14ac:dyDescent="0.3">
      <c r="E5920" t="s">
        <v>4113</v>
      </c>
    </row>
    <row r="5921" spans="2:6" x14ac:dyDescent="0.3">
      <c r="F5921" t="s">
        <v>4115</v>
      </c>
    </row>
    <row r="5922" spans="2:6" x14ac:dyDescent="0.3">
      <c r="B5922" t="s">
        <v>739</v>
      </c>
      <c r="F5922" t="s">
        <v>4119</v>
      </c>
    </row>
    <row r="5923" spans="2:6" x14ac:dyDescent="0.3">
      <c r="E5923" t="s">
        <v>4113</v>
      </c>
    </row>
    <row r="5924" spans="2:6" x14ac:dyDescent="0.3">
      <c r="D5924" t="s">
        <v>4120</v>
      </c>
    </row>
    <row r="5925" spans="2:6" x14ac:dyDescent="0.3">
      <c r="E5925" t="s">
        <v>4121</v>
      </c>
    </row>
    <row r="5926" spans="2:6" x14ac:dyDescent="0.3">
      <c r="D5926" t="s">
        <v>2799</v>
      </c>
    </row>
    <row r="5927" spans="2:6" x14ac:dyDescent="0.3">
      <c r="E5927" t="s">
        <v>2800</v>
      </c>
    </row>
    <row r="5928" spans="2:6" x14ac:dyDescent="0.3">
      <c r="F5928" t="s">
        <v>2801</v>
      </c>
    </row>
    <row r="5929" spans="2:6" x14ac:dyDescent="0.3">
      <c r="E5929" t="s">
        <v>2802</v>
      </c>
    </row>
    <row r="5930" spans="2:6" x14ac:dyDescent="0.3">
      <c r="B5930" t="s">
        <v>4168</v>
      </c>
      <c r="E5930" t="s">
        <v>2803</v>
      </c>
    </row>
    <row r="5931" spans="2:6" x14ac:dyDescent="0.3">
      <c r="B5931" t="s">
        <v>2824</v>
      </c>
      <c r="F5931" t="s">
        <v>2804</v>
      </c>
    </row>
    <row r="5932" spans="2:6" x14ac:dyDescent="0.3">
      <c r="B5932" t="s">
        <v>4169</v>
      </c>
      <c r="E5932" t="s">
        <v>4122</v>
      </c>
    </row>
    <row r="5933" spans="2:6" x14ac:dyDescent="0.3">
      <c r="B5933" t="s">
        <v>936</v>
      </c>
      <c r="E5933" t="s">
        <v>2805</v>
      </c>
    </row>
    <row r="5934" spans="2:6" x14ac:dyDescent="0.3">
      <c r="D5934" t="s">
        <v>4123</v>
      </c>
    </row>
    <row r="5936" spans="2:6" x14ac:dyDescent="0.3">
      <c r="C5936" t="s">
        <v>2807</v>
      </c>
    </row>
    <row r="5948" spans="3:5" x14ac:dyDescent="0.3">
      <c r="C5948" t="s">
        <v>486</v>
      </c>
    </row>
    <row r="5949" spans="3:5" x14ac:dyDescent="0.3">
      <c r="D5949" t="s">
        <v>4126</v>
      </c>
    </row>
    <row r="5950" spans="3:5" x14ac:dyDescent="0.3">
      <c r="E5950" t="s">
        <v>4127</v>
      </c>
    </row>
    <row r="5951" spans="3:5" x14ac:dyDescent="0.3">
      <c r="E5951" t="s">
        <v>4128</v>
      </c>
    </row>
    <row r="5952" spans="3:5" x14ac:dyDescent="0.3">
      <c r="E5952" t="s">
        <v>4129</v>
      </c>
    </row>
    <row r="5953" spans="3:6" x14ac:dyDescent="0.3">
      <c r="E5953" t="s">
        <v>4130</v>
      </c>
    </row>
    <row r="5954" spans="3:6" x14ac:dyDescent="0.3">
      <c r="E5954" t="s">
        <v>4131</v>
      </c>
    </row>
    <row r="5955" spans="3:6" x14ac:dyDescent="0.3">
      <c r="F5955" t="s">
        <v>4132</v>
      </c>
    </row>
    <row r="5956" spans="3:6" x14ac:dyDescent="0.3">
      <c r="F5956" t="s">
        <v>4133</v>
      </c>
    </row>
    <row r="5957" spans="3:6" x14ac:dyDescent="0.3">
      <c r="E5957" t="s">
        <v>4131</v>
      </c>
    </row>
    <row r="5958" spans="3:6" x14ac:dyDescent="0.3">
      <c r="C5958" t="s">
        <v>480</v>
      </c>
    </row>
    <row r="5959" spans="3:6" x14ac:dyDescent="0.3">
      <c r="D5959" t="s">
        <v>4134</v>
      </c>
    </row>
    <row r="5960" spans="3:6" x14ac:dyDescent="0.3">
      <c r="E5960" t="s">
        <v>4135</v>
      </c>
    </row>
    <row r="5961" spans="3:6" x14ac:dyDescent="0.3">
      <c r="E5961" t="s">
        <v>4136</v>
      </c>
    </row>
    <row r="5962" spans="3:6" x14ac:dyDescent="0.3">
      <c r="D5962" t="s">
        <v>4137</v>
      </c>
    </row>
    <row r="5965" spans="3:6" x14ac:dyDescent="0.3">
      <c r="C5965" t="s">
        <v>486</v>
      </c>
    </row>
    <row r="5966" spans="3:6" x14ac:dyDescent="0.3">
      <c r="D5966" t="s">
        <v>2812</v>
      </c>
    </row>
    <row r="5967" spans="3:6" x14ac:dyDescent="0.3">
      <c r="E5967" t="s">
        <v>2813</v>
      </c>
    </row>
    <row r="5968" spans="3:6" x14ac:dyDescent="0.3">
      <c r="D5968" t="s">
        <v>2814</v>
      </c>
    </row>
    <row r="5969" spans="3:6" x14ac:dyDescent="0.3">
      <c r="D5969" t="s">
        <v>2815</v>
      </c>
    </row>
    <row r="5970" spans="3:6" x14ac:dyDescent="0.3">
      <c r="E5970" t="s">
        <v>2816</v>
      </c>
    </row>
    <row r="5971" spans="3:6" x14ac:dyDescent="0.3">
      <c r="C5971" t="s">
        <v>482</v>
      </c>
    </row>
    <row r="5972" spans="3:6" x14ac:dyDescent="0.3">
      <c r="D5972" t="s">
        <v>4138</v>
      </c>
    </row>
    <row r="5973" spans="3:6" x14ac:dyDescent="0.3">
      <c r="E5973" t="s">
        <v>4139</v>
      </c>
    </row>
    <row r="5974" spans="3:6" x14ac:dyDescent="0.3">
      <c r="E5974" t="s">
        <v>4140</v>
      </c>
    </row>
    <row r="5975" spans="3:6" x14ac:dyDescent="0.3">
      <c r="F5975" t="s">
        <v>4141</v>
      </c>
    </row>
    <row r="5976" spans="3:6" x14ac:dyDescent="0.3">
      <c r="C5976" t="s">
        <v>480</v>
      </c>
    </row>
    <row r="5977" spans="3:6" x14ac:dyDescent="0.3">
      <c r="D5977" t="s">
        <v>4142</v>
      </c>
    </row>
    <row r="5978" spans="3:6" x14ac:dyDescent="0.3">
      <c r="E5978" t="s">
        <v>4143</v>
      </c>
    </row>
    <row r="5979" spans="3:6" x14ac:dyDescent="0.3">
      <c r="F5979" t="s">
        <v>4144</v>
      </c>
    </row>
    <row r="5980" spans="3:6" x14ac:dyDescent="0.3">
      <c r="D5980" t="s">
        <v>4145</v>
      </c>
    </row>
    <row r="5981" spans="3:6" x14ac:dyDescent="0.3">
      <c r="E5981" t="s">
        <v>4146</v>
      </c>
    </row>
    <row r="5982" spans="3:6" x14ac:dyDescent="0.3">
      <c r="F5982" t="s">
        <v>4147</v>
      </c>
    </row>
    <row r="5983" spans="3:6" x14ac:dyDescent="0.3">
      <c r="D5983" t="s">
        <v>2817</v>
      </c>
    </row>
    <row r="5984" spans="3:6" x14ac:dyDescent="0.3">
      <c r="E5984" t="s">
        <v>2818</v>
      </c>
    </row>
    <row r="5985" spans="4:7" x14ac:dyDescent="0.3">
      <c r="D5985" t="s">
        <v>4148</v>
      </c>
    </row>
    <row r="5986" spans="4:7" x14ac:dyDescent="0.3">
      <c r="E5986" t="s">
        <v>4149</v>
      </c>
    </row>
    <row r="5987" spans="4:7" x14ac:dyDescent="0.3">
      <c r="F5987" t="s">
        <v>4150</v>
      </c>
    </row>
    <row r="5988" spans="4:7" x14ac:dyDescent="0.3">
      <c r="E5988" t="s">
        <v>4151</v>
      </c>
    </row>
    <row r="5989" spans="4:7" x14ac:dyDescent="0.3">
      <c r="F5989" t="s">
        <v>4152</v>
      </c>
    </row>
    <row r="5990" spans="4:7" x14ac:dyDescent="0.3">
      <c r="F5990" t="s">
        <v>4153</v>
      </c>
    </row>
    <row r="5991" spans="4:7" x14ac:dyDescent="0.3">
      <c r="F5991" t="s">
        <v>4154</v>
      </c>
    </row>
    <row r="5992" spans="4:7" x14ac:dyDescent="0.3">
      <c r="F5992" t="s">
        <v>4155</v>
      </c>
    </row>
    <row r="5993" spans="4:7" x14ac:dyDescent="0.3">
      <c r="F5993" t="s">
        <v>4156</v>
      </c>
    </row>
    <row r="5994" spans="4:7" x14ac:dyDescent="0.3">
      <c r="E5994" t="s">
        <v>4157</v>
      </c>
    </row>
    <row r="5995" spans="4:7" x14ac:dyDescent="0.3">
      <c r="F5995" t="s">
        <v>4158</v>
      </c>
    </row>
    <row r="5996" spans="4:7" x14ac:dyDescent="0.3">
      <c r="G5996" t="s">
        <v>4159</v>
      </c>
    </row>
    <row r="5997" spans="4:7" x14ac:dyDescent="0.3">
      <c r="F5997" t="s">
        <v>4160</v>
      </c>
    </row>
    <row r="5998" spans="4:7" x14ac:dyDescent="0.3">
      <c r="D5998" t="s">
        <v>2819</v>
      </c>
    </row>
    <row r="5999" spans="4:7" x14ac:dyDescent="0.3">
      <c r="D5999" t="s">
        <v>4161</v>
      </c>
    </row>
    <row r="6000" spans="4:7" x14ac:dyDescent="0.3">
      <c r="D6000" t="s">
        <v>4162</v>
      </c>
    </row>
    <row r="6001" spans="3:5" x14ac:dyDescent="0.3">
      <c r="E6001" t="s">
        <v>4163</v>
      </c>
    </row>
    <row r="6002" spans="3:5" x14ac:dyDescent="0.3">
      <c r="E6002" t="s">
        <v>4164</v>
      </c>
    </row>
    <row r="6003" spans="3:5" x14ac:dyDescent="0.3">
      <c r="D6003" t="s">
        <v>2820</v>
      </c>
    </row>
    <row r="6004" spans="3:5" x14ac:dyDescent="0.3">
      <c r="D6004" t="s">
        <v>2821</v>
      </c>
    </row>
    <row r="6005" spans="3:5" x14ac:dyDescent="0.3">
      <c r="D6005" t="s">
        <v>4165</v>
      </c>
    </row>
    <row r="6007" spans="3:5" x14ac:dyDescent="0.3">
      <c r="C6007" t="s">
        <v>486</v>
      </c>
    </row>
    <row r="6008" spans="3:5" x14ac:dyDescent="0.3">
      <c r="D6008" t="s">
        <v>4166</v>
      </c>
    </row>
    <row r="6009" spans="3:5" x14ac:dyDescent="0.3">
      <c r="C6009" t="s">
        <v>480</v>
      </c>
    </row>
    <row r="6010" spans="3:5" x14ac:dyDescent="0.3">
      <c r="D6010" t="s">
        <v>4167</v>
      </c>
    </row>
    <row r="6011" spans="3:5" x14ac:dyDescent="0.3">
      <c r="D6011" t="s">
        <v>2822</v>
      </c>
    </row>
    <row r="6012" spans="3:5" x14ac:dyDescent="0.3">
      <c r="C6012" t="s">
        <v>484</v>
      </c>
    </row>
    <row r="6013" spans="3:5" x14ac:dyDescent="0.3">
      <c r="D6013" t="s">
        <v>2823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00"/>
  <sheetViews>
    <sheetView topLeftCell="A7" workbookViewId="0">
      <selection activeCell="A19" sqref="A19"/>
    </sheetView>
  </sheetViews>
  <sheetFormatPr defaultColWidth="8.88671875" defaultRowHeight="14.4" x14ac:dyDescent="0.3"/>
  <cols>
    <col min="1" max="16384" width="8.88671875" style="23"/>
  </cols>
  <sheetData>
    <row r="3" spans="2:11" x14ac:dyDescent="0.3">
      <c r="B3" s="23" t="s">
        <v>4180</v>
      </c>
    </row>
    <row r="4" spans="2:11" x14ac:dyDescent="0.3">
      <c r="B4" s="23" t="s">
        <v>4181</v>
      </c>
    </row>
    <row r="5" spans="2:11" x14ac:dyDescent="0.3">
      <c r="B5" s="23" t="s">
        <v>4182</v>
      </c>
    </row>
    <row r="7" spans="2:11" x14ac:dyDescent="0.3">
      <c r="B7" s="23" t="s">
        <v>4183</v>
      </c>
    </row>
    <row r="8" spans="2:11" x14ac:dyDescent="0.3">
      <c r="B8" s="23" t="s">
        <v>4184</v>
      </c>
    </row>
    <row r="9" spans="2:11" x14ac:dyDescent="0.3">
      <c r="B9" s="23" t="s">
        <v>4185</v>
      </c>
    </row>
    <row r="10" spans="2:11" x14ac:dyDescent="0.3">
      <c r="B10" s="23" t="s">
        <v>4186</v>
      </c>
    </row>
    <row r="11" spans="2:11" x14ac:dyDescent="0.3">
      <c r="B11" s="23" t="s">
        <v>4187</v>
      </c>
    </row>
    <row r="12" spans="2:11" x14ac:dyDescent="0.3">
      <c r="B12" s="23" t="s">
        <v>4188</v>
      </c>
    </row>
    <row r="13" spans="2:11" x14ac:dyDescent="0.3">
      <c r="B13" s="23">
        <v>100</v>
      </c>
      <c r="C13" s="23">
        <v>200</v>
      </c>
      <c r="D13" s="23">
        <v>300</v>
      </c>
      <c r="E13" s="23">
        <v>400</v>
      </c>
      <c r="F13" s="23">
        <v>500</v>
      </c>
      <c r="G13" s="23">
        <v>600</v>
      </c>
      <c r="H13" s="23">
        <v>700</v>
      </c>
      <c r="I13" s="23">
        <v>800</v>
      </c>
      <c r="J13" s="23">
        <v>900</v>
      </c>
      <c r="K13" s="23">
        <v>1000</v>
      </c>
    </row>
    <row r="14" spans="2:11" x14ac:dyDescent="0.3">
      <c r="B14" s="23" t="s">
        <v>4189</v>
      </c>
      <c r="C14" s="23" t="s">
        <v>4190</v>
      </c>
      <c r="D14" s="23" t="s">
        <v>4191</v>
      </c>
      <c r="E14" s="23" t="s">
        <v>4192</v>
      </c>
      <c r="F14" s="23" t="s">
        <v>4193</v>
      </c>
      <c r="G14" s="23" t="s">
        <v>4194</v>
      </c>
      <c r="H14" s="23" t="s">
        <v>4195</v>
      </c>
      <c r="I14" s="23" t="s">
        <v>4196</v>
      </c>
      <c r="J14" s="23" t="s">
        <v>4197</v>
      </c>
      <c r="K14" s="23" t="s">
        <v>4198</v>
      </c>
    </row>
    <row r="16" spans="2:11" x14ac:dyDescent="0.3">
      <c r="B16" s="23" t="s">
        <v>4199</v>
      </c>
    </row>
    <row r="17" spans="2:2" x14ac:dyDescent="0.3">
      <c r="B17" s="23" t="s">
        <v>4200</v>
      </c>
    </row>
    <row r="19" spans="2:2" x14ac:dyDescent="0.3">
      <c r="B19" s="23" t="s">
        <v>4201</v>
      </c>
    </row>
    <row r="20" spans="2:2" x14ac:dyDescent="0.3">
      <c r="B20" s="23" t="s">
        <v>4202</v>
      </c>
    </row>
    <row r="21" spans="2:2" x14ac:dyDescent="0.3">
      <c r="B21" s="23" t="s">
        <v>4203</v>
      </c>
    </row>
    <row r="22" spans="2:2" x14ac:dyDescent="0.3">
      <c r="B22" s="23" t="s">
        <v>4204</v>
      </c>
    </row>
    <row r="23" spans="2:2" x14ac:dyDescent="0.3">
      <c r="B23" s="23" t="s">
        <v>4205</v>
      </c>
    </row>
    <row r="24" spans="2:2" x14ac:dyDescent="0.3">
      <c r="B24" s="23" t="s">
        <v>4206</v>
      </c>
    </row>
    <row r="25" spans="2:2" x14ac:dyDescent="0.3">
      <c r="B25" s="23" t="s">
        <v>4207</v>
      </c>
    </row>
    <row r="26" spans="2:2" x14ac:dyDescent="0.3">
      <c r="B26" s="23" t="s">
        <v>4208</v>
      </c>
    </row>
    <row r="27" spans="2:2" x14ac:dyDescent="0.3">
      <c r="B27" s="23" t="s">
        <v>4209</v>
      </c>
    </row>
    <row r="28" spans="2:2" x14ac:dyDescent="0.3">
      <c r="B28" s="23" t="s">
        <v>4210</v>
      </c>
    </row>
    <row r="29" spans="2:2" x14ac:dyDescent="0.3">
      <c r="B29" s="23" t="s">
        <v>4211</v>
      </c>
    </row>
    <row r="30" spans="2:2" x14ac:dyDescent="0.3">
      <c r="B30" s="23" t="s">
        <v>4212</v>
      </c>
    </row>
    <row r="31" spans="2:2" x14ac:dyDescent="0.3">
      <c r="B31" s="23" t="s">
        <v>4213</v>
      </c>
    </row>
    <row r="32" spans="2:2" x14ac:dyDescent="0.3">
      <c r="B32" s="23" t="s">
        <v>4214</v>
      </c>
    </row>
    <row r="33" spans="2:2" x14ac:dyDescent="0.3">
      <c r="B33" s="23" t="s">
        <v>4215</v>
      </c>
    </row>
    <row r="34" spans="2:2" x14ac:dyDescent="0.3">
      <c r="B34" s="23" t="s">
        <v>4216</v>
      </c>
    </row>
    <row r="35" spans="2:2" x14ac:dyDescent="0.3">
      <c r="B35" s="23" t="s">
        <v>4217</v>
      </c>
    </row>
    <row r="36" spans="2:2" x14ac:dyDescent="0.3">
      <c r="B36" s="23" t="s">
        <v>4218</v>
      </c>
    </row>
    <row r="37" spans="2:2" x14ac:dyDescent="0.3">
      <c r="B37" s="23" t="s">
        <v>4219</v>
      </c>
    </row>
    <row r="38" spans="2:2" x14ac:dyDescent="0.3">
      <c r="B38" s="23" t="s">
        <v>4220</v>
      </c>
    </row>
    <row r="39" spans="2:2" x14ac:dyDescent="0.3">
      <c r="B39" s="23" t="s">
        <v>4221</v>
      </c>
    </row>
    <row r="40" spans="2:2" x14ac:dyDescent="0.3">
      <c r="B40" s="23" t="s">
        <v>4222</v>
      </c>
    </row>
    <row r="41" spans="2:2" x14ac:dyDescent="0.3">
      <c r="B41" s="23" t="s">
        <v>4223</v>
      </c>
    </row>
    <row r="42" spans="2:2" x14ac:dyDescent="0.3">
      <c r="B42" s="23" t="s">
        <v>4224</v>
      </c>
    </row>
    <row r="43" spans="2:2" x14ac:dyDescent="0.3">
      <c r="B43" s="23" t="s">
        <v>4225</v>
      </c>
    </row>
    <row r="44" spans="2:2" x14ac:dyDescent="0.3">
      <c r="B44" s="23" t="s">
        <v>4226</v>
      </c>
    </row>
    <row r="45" spans="2:2" x14ac:dyDescent="0.3">
      <c r="B45" s="23" t="s">
        <v>4227</v>
      </c>
    </row>
    <row r="46" spans="2:2" x14ac:dyDescent="0.3">
      <c r="B46" s="23" t="s">
        <v>4228</v>
      </c>
    </row>
    <row r="47" spans="2:2" x14ac:dyDescent="0.3">
      <c r="B47" s="23" t="s">
        <v>4229</v>
      </c>
    </row>
    <row r="48" spans="2:2" x14ac:dyDescent="0.3">
      <c r="B48" s="23" t="s">
        <v>4230</v>
      </c>
    </row>
    <row r="49" spans="2:6" x14ac:dyDescent="0.3">
      <c r="B49" s="23" t="s">
        <v>4231</v>
      </c>
    </row>
    <row r="50" spans="2:6" x14ac:dyDescent="0.3">
      <c r="B50" s="23" t="s">
        <v>4232</v>
      </c>
    </row>
    <row r="51" spans="2:6" x14ac:dyDescent="0.3">
      <c r="B51" s="23" t="s">
        <v>4233</v>
      </c>
    </row>
    <row r="52" spans="2:6" x14ac:dyDescent="0.3">
      <c r="B52" s="23" t="s">
        <v>4234</v>
      </c>
    </row>
    <row r="53" spans="2:6" x14ac:dyDescent="0.3">
      <c r="B53" s="23" t="s">
        <v>4235</v>
      </c>
    </row>
    <row r="54" spans="2:6" x14ac:dyDescent="0.3">
      <c r="B54" s="23" t="s">
        <v>4236</v>
      </c>
    </row>
    <row r="55" spans="2:6" x14ac:dyDescent="0.3">
      <c r="B55" s="23" t="s">
        <v>4237</v>
      </c>
    </row>
    <row r="56" spans="2:6" x14ac:dyDescent="0.3">
      <c r="B56" s="23" t="s">
        <v>4238</v>
      </c>
    </row>
    <row r="57" spans="2:6" x14ac:dyDescent="0.3">
      <c r="B57" s="23" t="s">
        <v>4239</v>
      </c>
    </row>
    <row r="58" spans="2:6" x14ac:dyDescent="0.3">
      <c r="B58" s="23" t="s">
        <v>4240</v>
      </c>
    </row>
    <row r="59" spans="2:6" x14ac:dyDescent="0.3">
      <c r="B59" s="23" t="s">
        <v>4241</v>
      </c>
      <c r="C59" s="23" t="s">
        <v>4243</v>
      </c>
      <c r="D59" s="23" t="s">
        <v>4245</v>
      </c>
      <c r="E59" s="23" t="s">
        <v>4246</v>
      </c>
      <c r="F59" s="23" t="s">
        <v>4247</v>
      </c>
    </row>
    <row r="60" spans="2:6" x14ac:dyDescent="0.3">
      <c r="B60" s="23" t="s">
        <v>4242</v>
      </c>
      <c r="C60" s="23" t="s">
        <v>4244</v>
      </c>
    </row>
    <row r="61" spans="2:6" x14ac:dyDescent="0.3">
      <c r="B61" s="23">
        <v>100</v>
      </c>
      <c r="C61" s="23" t="s">
        <v>35</v>
      </c>
      <c r="D61" s="23" t="s">
        <v>4248</v>
      </c>
      <c r="E61" s="23" t="s">
        <v>35</v>
      </c>
      <c r="F61" s="23" t="s">
        <v>35</v>
      </c>
    </row>
    <row r="62" spans="2:6" x14ac:dyDescent="0.3">
      <c r="B62" s="23">
        <v>125</v>
      </c>
      <c r="C62" s="23">
        <v>-0.46</v>
      </c>
      <c r="D62" s="23" t="s">
        <v>4249</v>
      </c>
      <c r="E62" s="23" t="s">
        <v>4250</v>
      </c>
      <c r="F62" s="23" t="s">
        <v>4251</v>
      </c>
    </row>
    <row r="63" spans="2:6" x14ac:dyDescent="0.3">
      <c r="B63" s="23">
        <v>150</v>
      </c>
      <c r="C63" s="23">
        <v>-1.31</v>
      </c>
      <c r="D63" s="23" t="s">
        <v>4252</v>
      </c>
      <c r="E63" s="23" t="s">
        <v>4253</v>
      </c>
      <c r="F63" s="23" t="s">
        <v>4254</v>
      </c>
    </row>
    <row r="64" spans="2:6" x14ac:dyDescent="0.3">
      <c r="B64" s="23">
        <v>175</v>
      </c>
      <c r="C64" s="23" t="s">
        <v>4255</v>
      </c>
      <c r="D64" s="23" t="s">
        <v>4256</v>
      </c>
      <c r="E64" s="23" t="s">
        <v>4257</v>
      </c>
      <c r="F64" s="23" t="s">
        <v>4258</v>
      </c>
    </row>
    <row r="65" spans="2:6" x14ac:dyDescent="0.3">
      <c r="B65" s="23">
        <v>200</v>
      </c>
      <c r="C65" s="23" t="s">
        <v>4259</v>
      </c>
      <c r="D65" s="23" t="s">
        <v>4260</v>
      </c>
      <c r="E65" s="23" t="s">
        <v>4261</v>
      </c>
      <c r="F65" s="23" t="s">
        <v>4262</v>
      </c>
    </row>
    <row r="66" spans="2:6" x14ac:dyDescent="0.3">
      <c r="B66" s="23">
        <v>225</v>
      </c>
      <c r="C66" s="23" t="s">
        <v>4263</v>
      </c>
      <c r="D66" s="23" t="s">
        <v>4264</v>
      </c>
      <c r="E66" s="23" t="s">
        <v>4265</v>
      </c>
      <c r="F66" s="23" t="s">
        <v>4266</v>
      </c>
    </row>
    <row r="67" spans="2:6" x14ac:dyDescent="0.3">
      <c r="B67" s="23">
        <v>250</v>
      </c>
      <c r="C67" s="23" t="s">
        <v>4267</v>
      </c>
      <c r="D67" s="23" t="s">
        <v>4268</v>
      </c>
      <c r="E67" s="23" t="s">
        <v>4269</v>
      </c>
      <c r="F67" s="23" t="s">
        <v>4270</v>
      </c>
    </row>
    <row r="68" spans="2:6" x14ac:dyDescent="0.3">
      <c r="B68" s="23">
        <v>275</v>
      </c>
      <c r="C68" s="23" t="s">
        <v>4271</v>
      </c>
      <c r="D68" s="23" t="s">
        <v>4272</v>
      </c>
      <c r="E68" s="23" t="s">
        <v>4273</v>
      </c>
      <c r="F68" s="23" t="s">
        <v>4274</v>
      </c>
    </row>
    <row r="69" spans="2:6" x14ac:dyDescent="0.3">
      <c r="B69" s="23">
        <v>300</v>
      </c>
      <c r="C69" s="23" t="s">
        <v>4275</v>
      </c>
      <c r="D69" s="23" t="s">
        <v>4276</v>
      </c>
      <c r="E69" s="23" t="s">
        <v>4277</v>
      </c>
      <c r="F69" s="23" t="s">
        <v>4278</v>
      </c>
    </row>
    <row r="70" spans="2:6" x14ac:dyDescent="0.3">
      <c r="B70" s="23">
        <v>325</v>
      </c>
      <c r="C70" s="23" t="s">
        <v>4279</v>
      </c>
      <c r="D70" s="23" t="s">
        <v>4280</v>
      </c>
      <c r="E70" s="23" t="s">
        <v>4281</v>
      </c>
      <c r="F70" s="23" t="s">
        <v>4282</v>
      </c>
    </row>
    <row r="71" spans="2:6" x14ac:dyDescent="0.3">
      <c r="B71" s="23">
        <v>350</v>
      </c>
      <c r="C71" s="23" t="s">
        <v>4283</v>
      </c>
      <c r="D71" s="23" t="s">
        <v>4284</v>
      </c>
      <c r="E71" s="23" t="s">
        <v>4285</v>
      </c>
      <c r="F71" s="23" t="s">
        <v>4286</v>
      </c>
    </row>
    <row r="72" spans="2:6" x14ac:dyDescent="0.3">
      <c r="B72" s="23">
        <v>375</v>
      </c>
      <c r="C72" s="23" t="s">
        <v>4287</v>
      </c>
      <c r="D72" s="23" t="s">
        <v>4288</v>
      </c>
      <c r="E72" s="23" t="s">
        <v>4289</v>
      </c>
      <c r="F72" s="23" t="s">
        <v>4290</v>
      </c>
    </row>
    <row r="73" spans="2:6" x14ac:dyDescent="0.3">
      <c r="B73" s="23">
        <v>400</v>
      </c>
      <c r="C73" s="23" t="s">
        <v>4291</v>
      </c>
      <c r="D73" s="23" t="s">
        <v>4292</v>
      </c>
      <c r="E73" s="23" t="s">
        <v>4293</v>
      </c>
      <c r="F73" s="23" t="s">
        <v>4294</v>
      </c>
    </row>
    <row r="74" spans="2:6" x14ac:dyDescent="0.3">
      <c r="B74" s="23">
        <v>425</v>
      </c>
      <c r="C74" s="23" t="s">
        <v>4295</v>
      </c>
      <c r="D74" s="23" t="s">
        <v>4296</v>
      </c>
      <c r="E74" s="23" t="s">
        <v>4297</v>
      </c>
      <c r="F74" s="23" t="s">
        <v>4298</v>
      </c>
    </row>
    <row r="75" spans="2:6" x14ac:dyDescent="0.3">
      <c r="B75" s="23">
        <v>450</v>
      </c>
      <c r="C75" s="23" t="s">
        <v>4299</v>
      </c>
      <c r="D75" s="23" t="s">
        <v>4300</v>
      </c>
      <c r="E75" s="23" t="s">
        <v>4301</v>
      </c>
      <c r="F75" s="23" t="s">
        <v>4302</v>
      </c>
    </row>
    <row r="76" spans="2:6" x14ac:dyDescent="0.3">
      <c r="B76" s="23">
        <v>475</v>
      </c>
      <c r="C76" s="23" t="s">
        <v>4303</v>
      </c>
      <c r="D76" s="23" t="s">
        <v>4304</v>
      </c>
      <c r="E76" s="23" t="s">
        <v>4305</v>
      </c>
      <c r="F76" s="23" t="s">
        <v>4306</v>
      </c>
    </row>
    <row r="77" spans="2:6" x14ac:dyDescent="0.3">
      <c r="B77" s="23">
        <v>500</v>
      </c>
      <c r="C77" s="23" t="s">
        <v>4307</v>
      </c>
      <c r="D77" s="23" t="s">
        <v>4308</v>
      </c>
      <c r="E77" s="23" t="s">
        <v>4309</v>
      </c>
      <c r="F77" s="23" t="s">
        <v>4310</v>
      </c>
    </row>
    <row r="78" spans="2:6" x14ac:dyDescent="0.3">
      <c r="B78" s="23">
        <v>525</v>
      </c>
      <c r="C78" s="23" t="s">
        <v>4311</v>
      </c>
      <c r="D78" s="23" t="s">
        <v>4312</v>
      </c>
      <c r="E78" s="23" t="s">
        <v>4313</v>
      </c>
      <c r="F78" s="23" t="s">
        <v>4314</v>
      </c>
    </row>
    <row r="79" spans="2:6" x14ac:dyDescent="0.3">
      <c r="B79" s="23">
        <v>550</v>
      </c>
      <c r="C79" s="23" t="s">
        <v>4315</v>
      </c>
      <c r="D79" s="23" t="s">
        <v>4316</v>
      </c>
      <c r="E79" s="23" t="s">
        <v>4317</v>
      </c>
      <c r="F79" s="23" t="s">
        <v>4318</v>
      </c>
    </row>
    <row r="80" spans="2:6" x14ac:dyDescent="0.3">
      <c r="B80" s="23">
        <v>575</v>
      </c>
      <c r="C80" s="23" t="s">
        <v>4319</v>
      </c>
      <c r="D80" s="23" t="s">
        <v>4320</v>
      </c>
      <c r="E80" s="23" t="s">
        <v>4321</v>
      </c>
      <c r="F80" s="23" t="s">
        <v>4322</v>
      </c>
    </row>
    <row r="81" spans="2:6" x14ac:dyDescent="0.3">
      <c r="B81" s="23">
        <v>600</v>
      </c>
      <c r="C81" s="23" t="s">
        <v>4323</v>
      </c>
      <c r="D81" s="23" t="s">
        <v>4324</v>
      </c>
      <c r="E81" s="23" t="s">
        <v>4325</v>
      </c>
      <c r="F81" s="23" t="s">
        <v>4326</v>
      </c>
    </row>
    <row r="82" spans="2:6" x14ac:dyDescent="0.3">
      <c r="B82" s="23">
        <v>625</v>
      </c>
      <c r="C82" s="23" t="s">
        <v>4327</v>
      </c>
      <c r="D82" s="23" t="s">
        <v>4328</v>
      </c>
      <c r="E82" s="23" t="s">
        <v>4329</v>
      </c>
      <c r="F82" s="23" t="s">
        <v>4330</v>
      </c>
    </row>
    <row r="83" spans="2:6" x14ac:dyDescent="0.3">
      <c r="B83" s="23">
        <v>650</v>
      </c>
      <c r="C83" s="23" t="s">
        <v>4331</v>
      </c>
      <c r="D83" s="23" t="s">
        <v>4332</v>
      </c>
      <c r="E83" s="23" t="s">
        <v>4333</v>
      </c>
      <c r="F83" s="23" t="s">
        <v>4334</v>
      </c>
    </row>
    <row r="84" spans="2:6" x14ac:dyDescent="0.3">
      <c r="B84" s="23">
        <v>675</v>
      </c>
      <c r="C84" s="23" t="s">
        <v>4335</v>
      </c>
      <c r="D84" s="23" t="s">
        <v>4336</v>
      </c>
      <c r="E84" s="23" t="s">
        <v>4337</v>
      </c>
      <c r="F84" s="23" t="s">
        <v>4338</v>
      </c>
    </row>
    <row r="85" spans="2:6" x14ac:dyDescent="0.3">
      <c r="B85" s="23">
        <v>700</v>
      </c>
      <c r="C85" s="23" t="s">
        <v>4339</v>
      </c>
      <c r="D85" s="23" t="s">
        <v>4340</v>
      </c>
      <c r="E85" s="23" t="s">
        <v>4341</v>
      </c>
      <c r="F85" s="23" t="s">
        <v>4342</v>
      </c>
    </row>
    <row r="86" spans="2:6" x14ac:dyDescent="0.3">
      <c r="B86" s="23">
        <v>725</v>
      </c>
      <c r="C86" s="23" t="s">
        <v>4343</v>
      </c>
      <c r="D86" s="23" t="s">
        <v>4344</v>
      </c>
      <c r="E86" s="23" t="s">
        <v>4345</v>
      </c>
      <c r="F86" s="23" t="s">
        <v>4346</v>
      </c>
    </row>
    <row r="87" spans="2:6" x14ac:dyDescent="0.3">
      <c r="B87" s="23">
        <v>750</v>
      </c>
      <c r="C87" s="23" t="s">
        <v>4347</v>
      </c>
      <c r="D87" s="23" t="s">
        <v>4348</v>
      </c>
      <c r="E87" s="23" t="s">
        <v>4349</v>
      </c>
      <c r="F87" s="23" t="s">
        <v>4350</v>
      </c>
    </row>
    <row r="88" spans="2:6" x14ac:dyDescent="0.3">
      <c r="B88" s="23">
        <v>775</v>
      </c>
      <c r="C88" s="23" t="s">
        <v>4351</v>
      </c>
      <c r="D88" s="23" t="s">
        <v>4352</v>
      </c>
      <c r="E88" s="23" t="s">
        <v>4353</v>
      </c>
      <c r="F88" s="23" t="s">
        <v>4354</v>
      </c>
    </row>
    <row r="89" spans="2:6" x14ac:dyDescent="0.3">
      <c r="B89" s="23">
        <v>800</v>
      </c>
      <c r="C89" s="23" t="s">
        <v>4355</v>
      </c>
      <c r="D89" s="23" t="s">
        <v>4356</v>
      </c>
      <c r="E89" s="23" t="s">
        <v>4357</v>
      </c>
      <c r="F89" s="23" t="s">
        <v>4358</v>
      </c>
    </row>
    <row r="90" spans="2:6" x14ac:dyDescent="0.3">
      <c r="B90" s="23">
        <v>825</v>
      </c>
      <c r="C90" s="23" t="s">
        <v>4359</v>
      </c>
      <c r="D90" s="23" t="s">
        <v>4360</v>
      </c>
      <c r="E90" s="23" t="s">
        <v>4361</v>
      </c>
      <c r="F90" s="23" t="s">
        <v>4362</v>
      </c>
    </row>
    <row r="91" spans="2:6" x14ac:dyDescent="0.3">
      <c r="B91" s="23">
        <v>850</v>
      </c>
      <c r="C91" s="23" t="s">
        <v>4363</v>
      </c>
      <c r="D91" s="23" t="s">
        <v>4364</v>
      </c>
      <c r="E91" s="23" t="s">
        <v>4365</v>
      </c>
      <c r="F91" s="23" t="s">
        <v>4366</v>
      </c>
    </row>
    <row r="92" spans="2:6" x14ac:dyDescent="0.3">
      <c r="B92" s="23">
        <v>875</v>
      </c>
      <c r="C92" s="23" t="s">
        <v>4367</v>
      </c>
      <c r="D92" s="23" t="s">
        <v>4368</v>
      </c>
      <c r="E92" s="23" t="s">
        <v>4369</v>
      </c>
      <c r="F92" s="23" t="s">
        <v>4370</v>
      </c>
    </row>
    <row r="93" spans="2:6" x14ac:dyDescent="0.3">
      <c r="B93" s="23">
        <v>900</v>
      </c>
      <c r="C93" s="23" t="s">
        <v>4371</v>
      </c>
      <c r="D93" s="23" t="s">
        <v>4372</v>
      </c>
      <c r="E93" s="23" t="s">
        <v>4373</v>
      </c>
      <c r="F93" s="23" t="s">
        <v>4374</v>
      </c>
    </row>
    <row r="94" spans="2:6" x14ac:dyDescent="0.3">
      <c r="B94" s="23">
        <v>925</v>
      </c>
      <c r="C94" s="23" t="s">
        <v>4375</v>
      </c>
      <c r="D94" s="23" t="s">
        <v>4376</v>
      </c>
      <c r="E94" s="23" t="s">
        <v>4377</v>
      </c>
      <c r="F94" s="23" t="s">
        <v>4378</v>
      </c>
    </row>
    <row r="95" spans="2:6" x14ac:dyDescent="0.3">
      <c r="B95" s="23">
        <v>950</v>
      </c>
      <c r="C95" s="23" t="s">
        <v>4379</v>
      </c>
      <c r="D95" s="23" t="s">
        <v>4380</v>
      </c>
      <c r="E95" s="23" t="s">
        <v>4381</v>
      </c>
      <c r="F95" s="23" t="s">
        <v>4382</v>
      </c>
    </row>
    <row r="96" spans="2:6" x14ac:dyDescent="0.3">
      <c r="B96" s="23">
        <v>975</v>
      </c>
      <c r="C96" s="23" t="s">
        <v>4383</v>
      </c>
      <c r="D96" s="23" t="s">
        <v>4384</v>
      </c>
      <c r="E96" s="23" t="s">
        <v>4385</v>
      </c>
      <c r="F96" s="23" t="s">
        <v>4386</v>
      </c>
    </row>
    <row r="97" spans="2:6" x14ac:dyDescent="0.3">
      <c r="B97" s="23">
        <v>1000</v>
      </c>
      <c r="C97" s="23" t="s">
        <v>4387</v>
      </c>
      <c r="D97" s="23" t="s">
        <v>4388</v>
      </c>
      <c r="E97" s="23" t="s">
        <v>4389</v>
      </c>
      <c r="F97" s="23" t="s">
        <v>4390</v>
      </c>
    </row>
    <row r="98" spans="2:6" x14ac:dyDescent="0.3">
      <c r="B98" s="23" t="s">
        <v>4391</v>
      </c>
    </row>
    <row r="99" spans="2:6" x14ac:dyDescent="0.3">
      <c r="B99" s="23" t="s">
        <v>4392</v>
      </c>
    </row>
    <row r="100" spans="2:6" x14ac:dyDescent="0.3">
      <c r="B100" s="23" t="s">
        <v>4393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1"/>
  <sheetViews>
    <sheetView workbookViewId="0">
      <selection activeCell="B2" sqref="B2:J53"/>
    </sheetView>
  </sheetViews>
  <sheetFormatPr defaultRowHeight="14.4" x14ac:dyDescent="0.3"/>
  <cols>
    <col min="2" max="2" width="14" customWidth="1"/>
    <col min="3" max="3" width="6.88671875" bestFit="1" customWidth="1"/>
    <col min="4" max="4" width="13.5546875" bestFit="1" customWidth="1"/>
    <col min="5" max="5" width="11.44140625" customWidth="1"/>
    <col min="6" max="6" width="22.109375" bestFit="1" customWidth="1"/>
    <col min="7" max="7" width="14" customWidth="1"/>
    <col min="8" max="8" width="11.109375" customWidth="1"/>
    <col min="9" max="9" width="13.109375" customWidth="1"/>
    <col min="10" max="10" width="10.77734375" customWidth="1"/>
  </cols>
  <sheetData>
    <row r="2" spans="2:10" ht="18" customHeight="1" x14ac:dyDescent="0.3">
      <c r="B2" s="81" t="s">
        <v>4474</v>
      </c>
      <c r="C2" s="81"/>
      <c r="D2" s="81"/>
      <c r="E2" s="81"/>
      <c r="F2" s="81"/>
      <c r="G2" s="81"/>
      <c r="H2" s="81"/>
      <c r="I2" s="81"/>
      <c r="J2" s="81"/>
    </row>
    <row r="3" spans="2:10" ht="18" x14ac:dyDescent="0.3">
      <c r="B3" s="78" t="s">
        <v>4423</v>
      </c>
      <c r="C3" s="78" t="s">
        <v>4475</v>
      </c>
      <c r="D3" s="78" t="s">
        <v>4475</v>
      </c>
      <c r="E3" s="78" t="s">
        <v>4476</v>
      </c>
      <c r="F3" s="78" t="s">
        <v>4476</v>
      </c>
      <c r="G3" s="78" t="s">
        <v>4477</v>
      </c>
      <c r="H3" s="78" t="s">
        <v>4478</v>
      </c>
      <c r="I3" s="78" t="s">
        <v>4479</v>
      </c>
      <c r="J3" s="78" t="s">
        <v>4395</v>
      </c>
    </row>
    <row r="4" spans="2:10" ht="18" x14ac:dyDescent="0.3">
      <c r="B4" s="78" t="s">
        <v>4480</v>
      </c>
      <c r="C4" s="78" t="s">
        <v>4481</v>
      </c>
      <c r="D4" s="78" t="s">
        <v>4481</v>
      </c>
      <c r="E4" s="78" t="s">
        <v>4481</v>
      </c>
      <c r="F4" s="78" t="s">
        <v>4481</v>
      </c>
      <c r="G4" s="78" t="s">
        <v>4482</v>
      </c>
      <c r="H4" s="78" t="s">
        <v>4483</v>
      </c>
      <c r="I4" s="78" t="s">
        <v>4484</v>
      </c>
      <c r="J4" s="78" t="s">
        <v>4485</v>
      </c>
    </row>
    <row r="5" spans="2:10" ht="18" x14ac:dyDescent="0.3">
      <c r="B5" s="78">
        <v>0</v>
      </c>
      <c r="C5" s="78" t="s">
        <v>4486</v>
      </c>
      <c r="D5" s="78" t="s">
        <v>4486</v>
      </c>
      <c r="E5" s="78" t="s">
        <v>4486</v>
      </c>
      <c r="F5" s="78" t="s">
        <v>4486</v>
      </c>
      <c r="G5" s="78">
        <v>2674.8</v>
      </c>
      <c r="H5" s="78">
        <v>2.3490000000000002</v>
      </c>
      <c r="I5" s="78">
        <v>2223.6</v>
      </c>
      <c r="J5" s="78">
        <v>0</v>
      </c>
    </row>
    <row r="6" spans="2:10" ht="18" x14ac:dyDescent="0.3">
      <c r="B6" s="78">
        <v>25</v>
      </c>
      <c r="C6" s="78">
        <v>-1.5</v>
      </c>
      <c r="D6" s="78">
        <v>-1.5</v>
      </c>
      <c r="E6" s="78">
        <v>0</v>
      </c>
      <c r="F6" s="78">
        <v>0</v>
      </c>
      <c r="G6" s="78">
        <v>2639.2</v>
      </c>
      <c r="H6" s="78">
        <v>2.3170000000000002</v>
      </c>
      <c r="I6" s="78">
        <v>2164.9</v>
      </c>
      <c r="J6" s="78">
        <v>2.8000000000000001E-2</v>
      </c>
    </row>
    <row r="7" spans="2:10" ht="18" x14ac:dyDescent="0.3">
      <c r="B7" s="78">
        <v>50</v>
      </c>
      <c r="C7" s="78">
        <v>-0.3</v>
      </c>
      <c r="D7" s="78">
        <v>-0.3</v>
      </c>
      <c r="E7" s="78">
        <v>0</v>
      </c>
      <c r="F7" s="78">
        <v>0</v>
      </c>
      <c r="G7" s="78">
        <v>2603.9</v>
      </c>
      <c r="H7" s="78">
        <v>2.286</v>
      </c>
      <c r="I7" s="78">
        <v>2107.4</v>
      </c>
      <c r="J7" s="78">
        <v>5.7000000000000002E-2</v>
      </c>
    </row>
    <row r="8" spans="2:10" ht="18" x14ac:dyDescent="0.3">
      <c r="B8" s="78">
        <v>75</v>
      </c>
      <c r="C8" s="78">
        <v>0</v>
      </c>
      <c r="D8" s="78">
        <v>0</v>
      </c>
      <c r="E8" s="78">
        <v>0.1</v>
      </c>
      <c r="F8" s="78">
        <v>0.1</v>
      </c>
      <c r="G8" s="78">
        <v>2568.9</v>
      </c>
      <c r="H8" s="78">
        <v>2.2559999999999998</v>
      </c>
      <c r="I8" s="78">
        <v>2051.1999999999998</v>
      </c>
      <c r="J8" s="78">
        <v>8.5999999999999993E-2</v>
      </c>
    </row>
    <row r="9" spans="2:10" ht="18" x14ac:dyDescent="0.3">
      <c r="B9" s="78">
        <v>100</v>
      </c>
      <c r="C9" s="78">
        <v>0</v>
      </c>
      <c r="D9" s="78">
        <v>0</v>
      </c>
      <c r="E9" s="78">
        <v>0.1</v>
      </c>
      <c r="F9" s="78">
        <v>0.1</v>
      </c>
      <c r="G9" s="78">
        <v>2534.1999999999998</v>
      </c>
      <c r="H9" s="78">
        <v>2.2250000000000001</v>
      </c>
      <c r="I9" s="78">
        <v>1996.1</v>
      </c>
      <c r="J9" s="78">
        <v>0.115</v>
      </c>
    </row>
    <row r="10" spans="2:10" ht="18" x14ac:dyDescent="0.3">
      <c r="B10" s="78">
        <v>125</v>
      </c>
      <c r="C10" s="78">
        <v>0</v>
      </c>
      <c r="D10" s="78">
        <v>0</v>
      </c>
      <c r="E10" s="78">
        <v>0.1</v>
      </c>
      <c r="F10" s="78">
        <v>0.1</v>
      </c>
      <c r="G10" s="78">
        <v>2499.6999999999998</v>
      </c>
      <c r="H10" s="78">
        <v>2.1949999999999998</v>
      </c>
      <c r="I10" s="78">
        <v>1942.1</v>
      </c>
      <c r="J10" s="78">
        <v>0.14499999999999999</v>
      </c>
    </row>
    <row r="11" spans="2:10" ht="18" x14ac:dyDescent="0.3">
      <c r="B11" s="78">
        <v>150</v>
      </c>
      <c r="C11" s="78">
        <v>-0.1</v>
      </c>
      <c r="D11" s="78">
        <v>-0.1</v>
      </c>
      <c r="E11" s="78">
        <v>0.1</v>
      </c>
      <c r="F11" s="78">
        <v>0.1</v>
      </c>
      <c r="G11" s="78">
        <v>2465.5</v>
      </c>
      <c r="H11" s="78">
        <v>2.165</v>
      </c>
      <c r="I11" s="78">
        <v>1889.4</v>
      </c>
      <c r="J11" s="78">
        <v>0.17499999999999999</v>
      </c>
    </row>
    <row r="12" spans="2:10" ht="18" x14ac:dyDescent="0.3">
      <c r="B12" s="78">
        <v>175</v>
      </c>
      <c r="C12" s="78">
        <v>-0.3</v>
      </c>
      <c r="D12" s="78">
        <v>-0.3</v>
      </c>
      <c r="E12" s="78">
        <v>0.1</v>
      </c>
      <c r="F12" s="78">
        <v>0.1</v>
      </c>
      <c r="G12" s="78">
        <v>2431.6</v>
      </c>
      <c r="H12" s="78">
        <v>2.1349999999999998</v>
      </c>
      <c r="I12" s="78">
        <v>1837.7</v>
      </c>
      <c r="J12" s="78">
        <v>0.20599999999999999</v>
      </c>
    </row>
    <row r="13" spans="2:10" ht="18" x14ac:dyDescent="0.3">
      <c r="B13" s="78">
        <v>200</v>
      </c>
      <c r="C13" s="78">
        <v>-0.4</v>
      </c>
      <c r="D13" s="78">
        <v>-0.4</v>
      </c>
      <c r="E13" s="78">
        <v>0.2</v>
      </c>
      <c r="F13" s="78">
        <v>0.2</v>
      </c>
      <c r="G13" s="78">
        <v>2397.9</v>
      </c>
      <c r="H13" s="78">
        <v>2.1059999999999999</v>
      </c>
      <c r="I13" s="78">
        <v>1787.1</v>
      </c>
      <c r="J13" s="78">
        <v>0.23699999999999999</v>
      </c>
    </row>
    <row r="14" spans="2:10" ht="18" x14ac:dyDescent="0.3">
      <c r="B14" s="78">
        <v>225</v>
      </c>
      <c r="C14" s="78">
        <v>-0.6</v>
      </c>
      <c r="D14" s="78">
        <v>-0.6</v>
      </c>
      <c r="E14" s="78">
        <v>0.2</v>
      </c>
      <c r="F14" s="78">
        <v>0.2</v>
      </c>
      <c r="G14" s="78">
        <v>2364.5</v>
      </c>
      <c r="H14" s="78">
        <v>2.0760000000000001</v>
      </c>
      <c r="I14" s="78">
        <v>1737.7</v>
      </c>
      <c r="J14" s="78">
        <v>0.26800000000000002</v>
      </c>
    </row>
    <row r="15" spans="2:10" ht="18" x14ac:dyDescent="0.3">
      <c r="B15" s="78">
        <v>250</v>
      </c>
      <c r="C15" s="78">
        <v>-0.8</v>
      </c>
      <c r="D15" s="78">
        <v>-0.8</v>
      </c>
      <c r="E15" s="78">
        <v>0.2</v>
      </c>
      <c r="F15" s="78">
        <v>0.2</v>
      </c>
      <c r="G15" s="78">
        <v>2331.3000000000002</v>
      </c>
      <c r="H15" s="78">
        <v>2.0470000000000002</v>
      </c>
      <c r="I15" s="78">
        <v>1689.3</v>
      </c>
      <c r="J15" s="78">
        <v>0.3</v>
      </c>
    </row>
    <row r="16" spans="2:10" ht="18" x14ac:dyDescent="0.3">
      <c r="B16" s="78">
        <v>275</v>
      </c>
      <c r="C16" s="78">
        <v>-0.9</v>
      </c>
      <c r="D16" s="78">
        <v>-0.9</v>
      </c>
      <c r="E16" s="78">
        <v>0.2</v>
      </c>
      <c r="F16" s="78">
        <v>0.2</v>
      </c>
      <c r="G16" s="78">
        <v>2298.4</v>
      </c>
      <c r="H16" s="78">
        <v>2.0179999999999998</v>
      </c>
      <c r="I16" s="78">
        <v>1641.9</v>
      </c>
      <c r="J16" s="78">
        <v>0.33300000000000002</v>
      </c>
    </row>
    <row r="17" spans="2:10" ht="18" x14ac:dyDescent="0.3">
      <c r="B17" s="78">
        <v>300</v>
      </c>
      <c r="C17" s="78">
        <v>-1.1000000000000001</v>
      </c>
      <c r="D17" s="78">
        <v>-1.1000000000000001</v>
      </c>
      <c r="E17" s="78">
        <v>0.2</v>
      </c>
      <c r="F17" s="78">
        <v>0.2</v>
      </c>
      <c r="G17" s="78">
        <v>2265.8000000000002</v>
      </c>
      <c r="H17" s="78">
        <v>1.99</v>
      </c>
      <c r="I17" s="78">
        <v>1595.6</v>
      </c>
      <c r="J17" s="78">
        <v>0.36599999999999999</v>
      </c>
    </row>
    <row r="18" spans="2:10" ht="18" x14ac:dyDescent="0.3">
      <c r="B18" s="78">
        <v>325</v>
      </c>
      <c r="C18" s="78">
        <v>-1.3</v>
      </c>
      <c r="D18" s="78">
        <v>-1.3</v>
      </c>
      <c r="E18" s="78">
        <v>0.3</v>
      </c>
      <c r="F18" s="78">
        <v>0.3</v>
      </c>
      <c r="G18" s="78">
        <v>2233.4</v>
      </c>
      <c r="H18" s="78">
        <v>1.9610000000000001</v>
      </c>
      <c r="I18" s="78">
        <v>1550.3</v>
      </c>
      <c r="J18" s="78">
        <v>0.39900000000000002</v>
      </c>
    </row>
    <row r="19" spans="2:10" ht="18" x14ac:dyDescent="0.3">
      <c r="B19" s="78">
        <v>350</v>
      </c>
      <c r="C19" s="78">
        <v>-1.5</v>
      </c>
      <c r="D19" s="78">
        <v>-1.5</v>
      </c>
      <c r="E19" s="78">
        <v>0.3</v>
      </c>
      <c r="F19" s="78">
        <v>0.3</v>
      </c>
      <c r="G19" s="78">
        <v>2201.1999999999998</v>
      </c>
      <c r="H19" s="78">
        <v>1.9330000000000001</v>
      </c>
      <c r="I19" s="78">
        <v>1506</v>
      </c>
      <c r="J19" s="78">
        <v>0.433</v>
      </c>
    </row>
    <row r="20" spans="2:10" ht="18" x14ac:dyDescent="0.3">
      <c r="B20" s="78">
        <v>375</v>
      </c>
      <c r="C20" s="78">
        <v>-1.7</v>
      </c>
      <c r="D20" s="78">
        <v>-1.7</v>
      </c>
      <c r="E20" s="78">
        <v>0.3</v>
      </c>
      <c r="F20" s="78">
        <v>0.3</v>
      </c>
      <c r="G20" s="78">
        <v>2169.3000000000002</v>
      </c>
      <c r="H20" s="78">
        <v>1.905</v>
      </c>
      <c r="I20" s="78">
        <v>1462.7</v>
      </c>
      <c r="J20" s="78">
        <v>0.46700000000000003</v>
      </c>
    </row>
    <row r="21" spans="2:10" ht="18" x14ac:dyDescent="0.3">
      <c r="B21" s="78">
        <v>400</v>
      </c>
      <c r="C21" s="78">
        <v>-1.9</v>
      </c>
      <c r="D21" s="78">
        <v>-1.9</v>
      </c>
      <c r="E21" s="78">
        <v>0.3</v>
      </c>
      <c r="F21" s="78">
        <v>0.3</v>
      </c>
      <c r="G21" s="78">
        <v>2137.6999999999998</v>
      </c>
      <c r="H21" s="78">
        <v>1.877</v>
      </c>
      <c r="I21" s="78">
        <v>1420.4</v>
      </c>
      <c r="J21" s="78">
        <v>0.502</v>
      </c>
    </row>
    <row r="22" spans="2:10" ht="18" x14ac:dyDescent="0.3">
      <c r="B22" s="78">
        <v>425</v>
      </c>
      <c r="C22" s="78">
        <v>-2.2000000000000002</v>
      </c>
      <c r="D22" s="78">
        <v>-2.2000000000000002</v>
      </c>
      <c r="E22" s="78">
        <v>0.3</v>
      </c>
      <c r="F22" s="78">
        <v>0.3</v>
      </c>
      <c r="G22" s="78">
        <v>2106.4</v>
      </c>
      <c r="H22" s="78">
        <v>1.85</v>
      </c>
      <c r="I22" s="78">
        <v>1379</v>
      </c>
      <c r="J22" s="78">
        <v>0.53700000000000003</v>
      </c>
    </row>
    <row r="23" spans="2:10" ht="18" x14ac:dyDescent="0.3">
      <c r="B23" s="78">
        <v>450</v>
      </c>
      <c r="C23" s="78">
        <v>-2.4</v>
      </c>
      <c r="D23" s="78">
        <v>-2.4</v>
      </c>
      <c r="E23" s="78">
        <v>0.4</v>
      </c>
      <c r="F23" s="78">
        <v>0.4</v>
      </c>
      <c r="G23" s="78">
        <v>2075.3000000000002</v>
      </c>
      <c r="H23" s="78">
        <v>1.8220000000000001</v>
      </c>
      <c r="I23" s="78">
        <v>1338.6</v>
      </c>
      <c r="J23" s="78">
        <v>0.57299999999999995</v>
      </c>
    </row>
    <row r="24" spans="2:10" ht="18" x14ac:dyDescent="0.3">
      <c r="B24" s="78">
        <v>475</v>
      </c>
      <c r="C24" s="78">
        <v>-2.6</v>
      </c>
      <c r="D24" s="78">
        <v>-2.6</v>
      </c>
      <c r="E24" s="78">
        <v>0.4</v>
      </c>
      <c r="F24" s="78">
        <v>0.4</v>
      </c>
      <c r="G24" s="78">
        <v>2044.5</v>
      </c>
      <c r="H24" s="78">
        <v>1.7949999999999999</v>
      </c>
      <c r="I24" s="78">
        <v>1299.2</v>
      </c>
      <c r="J24" s="78">
        <v>0.61</v>
      </c>
    </row>
    <row r="25" spans="2:10" ht="18" x14ac:dyDescent="0.3">
      <c r="B25" s="78">
        <v>500</v>
      </c>
      <c r="C25" s="78">
        <v>-2.9</v>
      </c>
      <c r="D25" s="78">
        <v>-2.9</v>
      </c>
      <c r="E25" s="78">
        <v>0.4</v>
      </c>
      <c r="F25" s="78">
        <v>0.4</v>
      </c>
      <c r="G25" s="78">
        <v>2014</v>
      </c>
      <c r="H25" s="78">
        <v>1.768</v>
      </c>
      <c r="I25" s="78">
        <v>1260.7</v>
      </c>
      <c r="J25" s="78">
        <v>0.64700000000000002</v>
      </c>
    </row>
    <row r="26" spans="2:10" ht="18" x14ac:dyDescent="0.3">
      <c r="B26" s="78">
        <v>525</v>
      </c>
      <c r="C26" s="78">
        <v>-3.1</v>
      </c>
      <c r="D26" s="78">
        <v>-3.1</v>
      </c>
      <c r="E26" s="78">
        <v>0.4</v>
      </c>
      <c r="F26" s="78">
        <v>0.4</v>
      </c>
      <c r="G26" s="78">
        <v>1983.7</v>
      </c>
      <c r="H26" s="78">
        <v>1.742</v>
      </c>
      <c r="I26" s="78">
        <v>1223.0999999999999</v>
      </c>
      <c r="J26" s="78">
        <v>0.68400000000000005</v>
      </c>
    </row>
    <row r="27" spans="2:10" ht="18" x14ac:dyDescent="0.3">
      <c r="B27" s="78">
        <v>550</v>
      </c>
      <c r="C27" s="78">
        <v>-3.3</v>
      </c>
      <c r="D27" s="78">
        <v>-3.3</v>
      </c>
      <c r="E27" s="78">
        <v>0.5</v>
      </c>
      <c r="F27" s="78">
        <v>0.5</v>
      </c>
      <c r="G27" s="78">
        <v>1953.8</v>
      </c>
      <c r="H27" s="78">
        <v>1.716</v>
      </c>
      <c r="I27" s="78">
        <v>1186.4000000000001</v>
      </c>
      <c r="J27" s="78">
        <v>0.72199999999999998</v>
      </c>
    </row>
    <row r="28" spans="2:10" ht="18" x14ac:dyDescent="0.3">
      <c r="B28" s="78">
        <v>575</v>
      </c>
      <c r="C28" s="78">
        <v>-3.6</v>
      </c>
      <c r="D28" s="78">
        <v>-3.6</v>
      </c>
      <c r="E28" s="78">
        <v>0.5</v>
      </c>
      <c r="F28" s="78">
        <v>0.5</v>
      </c>
      <c r="G28" s="78">
        <v>1924.1</v>
      </c>
      <c r="H28" s="78">
        <v>1.6890000000000001</v>
      </c>
      <c r="I28" s="78">
        <v>1150.5999999999999</v>
      </c>
      <c r="J28" s="78">
        <v>0.76100000000000001</v>
      </c>
    </row>
    <row r="29" spans="2:10" ht="18" x14ac:dyDescent="0.3">
      <c r="B29" s="78">
        <v>600</v>
      </c>
      <c r="C29" s="78">
        <v>-3.9</v>
      </c>
      <c r="D29" s="78">
        <v>-3.9</v>
      </c>
      <c r="E29" s="78">
        <v>0.5</v>
      </c>
      <c r="F29" s="78">
        <v>0.5</v>
      </c>
      <c r="G29" s="78">
        <v>1894.7</v>
      </c>
      <c r="H29" s="78">
        <v>1.6639999999999999</v>
      </c>
      <c r="I29" s="78">
        <v>1115.8</v>
      </c>
      <c r="J29" s="78">
        <v>0.8</v>
      </c>
    </row>
    <row r="30" spans="2:10" ht="18" x14ac:dyDescent="0.3">
      <c r="B30" s="78">
        <v>625</v>
      </c>
      <c r="C30" s="78">
        <v>-4.0999999999999996</v>
      </c>
      <c r="D30" s="78">
        <v>-4.0999999999999996</v>
      </c>
      <c r="E30" s="78">
        <v>0.5</v>
      </c>
      <c r="F30" s="78">
        <v>0.5</v>
      </c>
      <c r="G30" s="78">
        <v>1865.6</v>
      </c>
      <c r="H30" s="78">
        <v>1.6379999999999999</v>
      </c>
      <c r="I30" s="78">
        <v>1081.8</v>
      </c>
      <c r="J30" s="78">
        <v>0.84</v>
      </c>
    </row>
    <row r="31" spans="2:10" ht="18" x14ac:dyDescent="0.3">
      <c r="B31" s="78">
        <v>650</v>
      </c>
      <c r="C31" s="78">
        <v>-4.4000000000000004</v>
      </c>
      <c r="D31" s="78">
        <v>-4.4000000000000004</v>
      </c>
      <c r="E31" s="78">
        <v>0.6</v>
      </c>
      <c r="F31" s="78">
        <v>0.6</v>
      </c>
      <c r="G31" s="78">
        <v>1836.8</v>
      </c>
      <c r="H31" s="78">
        <v>1.613</v>
      </c>
      <c r="I31" s="78">
        <v>1048.7</v>
      </c>
      <c r="J31" s="78">
        <v>0.88100000000000001</v>
      </c>
    </row>
    <row r="32" spans="2:10" ht="18" x14ac:dyDescent="0.3">
      <c r="B32" s="78">
        <v>675</v>
      </c>
      <c r="C32" s="78">
        <v>-4.7</v>
      </c>
      <c r="D32" s="78">
        <v>-4.7</v>
      </c>
      <c r="E32" s="78">
        <v>0.6</v>
      </c>
      <c r="F32" s="78">
        <v>0.6</v>
      </c>
      <c r="G32" s="78">
        <v>1808.4</v>
      </c>
      <c r="H32" s="78">
        <v>1.5880000000000001</v>
      </c>
      <c r="I32" s="78">
        <v>1016.4</v>
      </c>
      <c r="J32" s="78">
        <v>0.92200000000000004</v>
      </c>
    </row>
    <row r="33" spans="2:10" ht="18" x14ac:dyDescent="0.3">
      <c r="B33" s="78">
        <v>700</v>
      </c>
      <c r="C33" s="78">
        <v>-5</v>
      </c>
      <c r="D33" s="78">
        <v>-5</v>
      </c>
      <c r="E33" s="78">
        <v>0.6</v>
      </c>
      <c r="F33" s="78">
        <v>0.6</v>
      </c>
      <c r="G33" s="78">
        <v>1780.3</v>
      </c>
      <c r="H33" s="78">
        <v>1.5629999999999999</v>
      </c>
      <c r="I33" s="78">
        <v>985</v>
      </c>
      <c r="J33" s="78">
        <v>0.96399999999999997</v>
      </c>
    </row>
    <row r="34" spans="2:10" ht="18" x14ac:dyDescent="0.3">
      <c r="B34" s="78">
        <v>725</v>
      </c>
      <c r="C34" s="78">
        <v>-5.3</v>
      </c>
      <c r="D34" s="78">
        <v>-5.3</v>
      </c>
      <c r="E34" s="78">
        <v>0.7</v>
      </c>
      <c r="F34" s="78">
        <v>0.7</v>
      </c>
      <c r="G34" s="78">
        <v>1752.4</v>
      </c>
      <c r="H34" s="78">
        <v>1.5389999999999999</v>
      </c>
      <c r="I34" s="78">
        <v>954.5</v>
      </c>
      <c r="J34" s="78">
        <v>1.006</v>
      </c>
    </row>
    <row r="35" spans="2:10" ht="18" x14ac:dyDescent="0.3">
      <c r="B35" s="78">
        <v>750</v>
      </c>
      <c r="C35" s="78">
        <v>-5.6</v>
      </c>
      <c r="D35" s="78">
        <v>-5.6</v>
      </c>
      <c r="E35" s="78">
        <v>0.7</v>
      </c>
      <c r="F35" s="78">
        <v>0.7</v>
      </c>
      <c r="G35" s="78">
        <v>1725</v>
      </c>
      <c r="H35" s="78">
        <v>1.5149999999999999</v>
      </c>
      <c r="I35" s="78">
        <v>924.8</v>
      </c>
      <c r="J35" s="78">
        <v>1.0489999999999999</v>
      </c>
    </row>
    <row r="36" spans="2:10" ht="18" x14ac:dyDescent="0.3">
      <c r="B36" s="78">
        <v>775</v>
      </c>
      <c r="C36" s="78">
        <v>-5.9</v>
      </c>
      <c r="D36" s="78">
        <v>-5.9</v>
      </c>
      <c r="E36" s="78">
        <v>0.7</v>
      </c>
      <c r="F36" s="78">
        <v>0.7</v>
      </c>
      <c r="G36" s="78">
        <v>1697.9</v>
      </c>
      <c r="H36" s="78">
        <v>1.4910000000000001</v>
      </c>
      <c r="I36" s="78">
        <v>896</v>
      </c>
      <c r="J36" s="78">
        <v>1.093</v>
      </c>
    </row>
    <row r="37" spans="2:10" ht="18" x14ac:dyDescent="0.3">
      <c r="B37" s="78">
        <v>800</v>
      </c>
      <c r="C37" s="78">
        <v>-6.2</v>
      </c>
      <c r="D37" s="78">
        <v>-6.2</v>
      </c>
      <c r="E37" s="78">
        <v>0.7</v>
      </c>
      <c r="F37" s="78">
        <v>0.7</v>
      </c>
      <c r="G37" s="78">
        <v>1671.1</v>
      </c>
      <c r="H37" s="78">
        <v>1.4670000000000001</v>
      </c>
      <c r="I37" s="78">
        <v>868</v>
      </c>
      <c r="J37" s="78">
        <v>1.137</v>
      </c>
    </row>
    <row r="38" spans="2:10" ht="18" x14ac:dyDescent="0.3">
      <c r="B38" s="78">
        <v>825</v>
      </c>
      <c r="C38" s="78">
        <v>-6.5</v>
      </c>
      <c r="D38" s="78">
        <v>-6.5</v>
      </c>
      <c r="E38" s="78">
        <v>0.8</v>
      </c>
      <c r="F38" s="78">
        <v>0.8</v>
      </c>
      <c r="G38" s="78">
        <v>1644.7</v>
      </c>
      <c r="H38" s="78">
        <v>1.444</v>
      </c>
      <c r="I38" s="78">
        <v>840.8</v>
      </c>
      <c r="J38" s="78">
        <v>1.1830000000000001</v>
      </c>
    </row>
    <row r="39" spans="2:10" ht="18" x14ac:dyDescent="0.3">
      <c r="B39" s="78">
        <v>850</v>
      </c>
      <c r="C39" s="78">
        <v>-6.8</v>
      </c>
      <c r="D39" s="78">
        <v>-6.8</v>
      </c>
      <c r="E39" s="78">
        <v>0.8</v>
      </c>
      <c r="F39" s="78">
        <v>0.8</v>
      </c>
      <c r="G39" s="78">
        <v>1618.7</v>
      </c>
      <c r="H39" s="78">
        <v>1.421</v>
      </c>
      <c r="I39" s="78">
        <v>814.4</v>
      </c>
      <c r="J39" s="78">
        <v>1.2290000000000001</v>
      </c>
    </row>
    <row r="40" spans="2:10" ht="18" x14ac:dyDescent="0.3">
      <c r="B40" s="78">
        <v>875</v>
      </c>
      <c r="C40" s="78">
        <v>-7.2</v>
      </c>
      <c r="D40" s="78">
        <v>-7.2</v>
      </c>
      <c r="E40" s="78">
        <v>0.8</v>
      </c>
      <c r="F40" s="78">
        <v>0.8</v>
      </c>
      <c r="G40" s="78">
        <v>1593</v>
      </c>
      <c r="H40" s="78">
        <v>1.399</v>
      </c>
      <c r="I40" s="78">
        <v>788.8</v>
      </c>
      <c r="J40" s="78">
        <v>1.2749999999999999</v>
      </c>
    </row>
    <row r="41" spans="2:10" ht="18" x14ac:dyDescent="0.3">
      <c r="B41" s="78">
        <v>900</v>
      </c>
      <c r="C41" s="78">
        <v>-7.5</v>
      </c>
      <c r="D41" s="78">
        <v>-7.5</v>
      </c>
      <c r="E41" s="78">
        <v>0.9</v>
      </c>
      <c r="F41" s="78">
        <v>0.9</v>
      </c>
      <c r="G41" s="78">
        <v>1567.8</v>
      </c>
      <c r="H41" s="78">
        <v>1.377</v>
      </c>
      <c r="I41" s="78">
        <v>764</v>
      </c>
      <c r="J41" s="78">
        <v>1.323</v>
      </c>
    </row>
    <row r="42" spans="2:10" ht="18" x14ac:dyDescent="0.3">
      <c r="B42" s="78">
        <v>925</v>
      </c>
      <c r="C42" s="78">
        <v>-7.9</v>
      </c>
      <c r="D42" s="78">
        <v>-7.9</v>
      </c>
      <c r="E42" s="78">
        <v>0.9</v>
      </c>
      <c r="F42" s="78">
        <v>0.9</v>
      </c>
      <c r="G42" s="78">
        <v>1543</v>
      </c>
      <c r="H42" s="78">
        <v>1.355</v>
      </c>
      <c r="I42" s="78">
        <v>740</v>
      </c>
      <c r="J42" s="78">
        <v>1.371</v>
      </c>
    </row>
    <row r="43" spans="2:10" ht="18" x14ac:dyDescent="0.3">
      <c r="B43" s="78">
        <v>950</v>
      </c>
      <c r="C43" s="78">
        <v>-8.1999999999999993</v>
      </c>
      <c r="D43" s="78">
        <v>-8.1999999999999993</v>
      </c>
      <c r="E43" s="78">
        <v>0.9</v>
      </c>
      <c r="F43" s="78">
        <v>0.9</v>
      </c>
      <c r="G43" s="78">
        <v>1518.6</v>
      </c>
      <c r="H43" s="78">
        <v>1.333</v>
      </c>
      <c r="I43" s="78">
        <v>716.7</v>
      </c>
      <c r="J43" s="78">
        <v>1.42</v>
      </c>
    </row>
    <row r="44" spans="2:10" ht="18" x14ac:dyDescent="0.3">
      <c r="B44" s="78">
        <v>975</v>
      </c>
      <c r="C44" s="78">
        <v>-8.6</v>
      </c>
      <c r="D44" s="78">
        <v>-8.6</v>
      </c>
      <c r="E44" s="78">
        <v>0.9</v>
      </c>
      <c r="F44" s="78">
        <v>0.9</v>
      </c>
      <c r="G44" s="78">
        <v>1494.6</v>
      </c>
      <c r="H44" s="78">
        <v>1.3120000000000001</v>
      </c>
      <c r="I44" s="78">
        <v>694.3</v>
      </c>
      <c r="J44" s="78">
        <v>1.47</v>
      </c>
    </row>
    <row r="45" spans="2:10" ht="18" x14ac:dyDescent="0.3">
      <c r="B45" s="78">
        <v>1000</v>
      </c>
      <c r="C45" s="78">
        <v>-9</v>
      </c>
      <c r="D45" s="78">
        <v>-9</v>
      </c>
      <c r="E45" s="78">
        <v>1</v>
      </c>
      <c r="F45" s="78">
        <v>1</v>
      </c>
      <c r="G45" s="78">
        <v>1471</v>
      </c>
      <c r="H45" s="78">
        <v>1.292</v>
      </c>
      <c r="I45" s="78">
        <v>672.6</v>
      </c>
      <c r="J45" s="78">
        <v>1.5209999999999999</v>
      </c>
    </row>
    <row r="46" spans="2:10" ht="18" x14ac:dyDescent="0.3">
      <c r="B46" s="78">
        <v>1025</v>
      </c>
      <c r="C46" s="78">
        <v>-9.3000000000000007</v>
      </c>
      <c r="D46" s="78">
        <v>-9.3000000000000007</v>
      </c>
      <c r="E46" s="78">
        <v>1</v>
      </c>
      <c r="F46" s="78">
        <v>1</v>
      </c>
      <c r="G46" s="78">
        <v>1447.9</v>
      </c>
      <c r="H46" s="78">
        <v>1.2709999999999999</v>
      </c>
      <c r="I46" s="78">
        <v>651.6</v>
      </c>
      <c r="J46" s="78">
        <v>1.5720000000000001</v>
      </c>
    </row>
    <row r="47" spans="2:10" ht="18" x14ac:dyDescent="0.3">
      <c r="B47" s="78">
        <v>1050</v>
      </c>
      <c r="C47" s="78">
        <v>-9.6999999999999993</v>
      </c>
      <c r="D47" s="78">
        <v>-9.6999999999999993</v>
      </c>
      <c r="E47" s="78">
        <v>1</v>
      </c>
      <c r="F47" s="78">
        <v>1</v>
      </c>
      <c r="G47" s="78">
        <v>1425.3</v>
      </c>
      <c r="H47" s="78">
        <v>1.252</v>
      </c>
      <c r="I47" s="78">
        <v>631.4</v>
      </c>
      <c r="J47" s="78">
        <v>1.6240000000000001</v>
      </c>
    </row>
    <row r="48" spans="2:10" ht="18" x14ac:dyDescent="0.3">
      <c r="B48" s="78">
        <v>1075</v>
      </c>
      <c r="C48" s="78">
        <v>-10.1</v>
      </c>
      <c r="D48" s="78">
        <v>-10.1</v>
      </c>
      <c r="E48" s="78">
        <v>1.1000000000000001</v>
      </c>
      <c r="F48" s="78">
        <v>1.1000000000000001</v>
      </c>
      <c r="G48" s="78">
        <v>1403.2</v>
      </c>
      <c r="H48" s="78">
        <v>1.232</v>
      </c>
      <c r="I48" s="78">
        <v>612</v>
      </c>
      <c r="J48" s="78">
        <v>1.677</v>
      </c>
    </row>
    <row r="49" spans="2:10" ht="18" x14ac:dyDescent="0.3">
      <c r="B49" s="78">
        <v>1100</v>
      </c>
      <c r="C49" s="78">
        <v>-10.6</v>
      </c>
      <c r="D49" s="78">
        <v>-10.6</v>
      </c>
      <c r="E49" s="78">
        <v>1.1000000000000001</v>
      </c>
      <c r="F49" s="78">
        <v>1.1000000000000001</v>
      </c>
      <c r="G49" s="78">
        <v>1381.6</v>
      </c>
      <c r="H49" s="78">
        <v>1.2130000000000001</v>
      </c>
      <c r="I49" s="78">
        <v>593.20000000000005</v>
      </c>
      <c r="J49" s="78">
        <v>1.7310000000000001</v>
      </c>
    </row>
    <row r="50" spans="2:10" ht="18" x14ac:dyDescent="0.3">
      <c r="B50" s="78">
        <v>1125</v>
      </c>
      <c r="C50" s="78">
        <v>-11</v>
      </c>
      <c r="D50" s="78">
        <v>-11</v>
      </c>
      <c r="E50" s="78">
        <v>1.1000000000000001</v>
      </c>
      <c r="F50" s="78">
        <v>1.1000000000000001</v>
      </c>
      <c r="G50" s="78">
        <v>1360.4</v>
      </c>
      <c r="H50" s="78">
        <v>1.1950000000000001</v>
      </c>
      <c r="I50" s="78">
        <v>575.20000000000005</v>
      </c>
      <c r="J50" s="78">
        <v>1.786</v>
      </c>
    </row>
    <row r="51" spans="2:10" ht="18" x14ac:dyDescent="0.3">
      <c r="B51" s="78">
        <v>1150</v>
      </c>
      <c r="C51" s="78">
        <v>-11.4</v>
      </c>
      <c r="D51" s="78">
        <v>-11.4</v>
      </c>
      <c r="E51" s="78">
        <v>1.2</v>
      </c>
      <c r="F51" s="78">
        <v>1.2</v>
      </c>
      <c r="G51" s="78">
        <v>1339.8</v>
      </c>
      <c r="H51" s="78">
        <v>1.1759999999999999</v>
      </c>
      <c r="I51" s="78">
        <v>557.9</v>
      </c>
      <c r="J51" s="78">
        <v>1.841</v>
      </c>
    </row>
    <row r="52" spans="2:10" ht="18" x14ac:dyDescent="0.3">
      <c r="B52" s="78">
        <v>1175</v>
      </c>
      <c r="C52" s="78">
        <v>-11.8</v>
      </c>
      <c r="D52" s="78">
        <v>-11.8</v>
      </c>
      <c r="E52" s="78">
        <v>1.2</v>
      </c>
      <c r="F52" s="78">
        <v>1.2</v>
      </c>
      <c r="G52" s="78">
        <v>1319.8</v>
      </c>
      <c r="H52" s="78">
        <v>1.159</v>
      </c>
      <c r="I52" s="78">
        <v>541.4</v>
      </c>
      <c r="J52" s="78">
        <v>1.8979999999999999</v>
      </c>
    </row>
    <row r="53" spans="2:10" ht="18" x14ac:dyDescent="0.3">
      <c r="B53" s="79">
        <v>1200</v>
      </c>
      <c r="C53" s="79">
        <v>-12.3</v>
      </c>
      <c r="D53" s="79">
        <v>-12.3</v>
      </c>
      <c r="E53" s="79">
        <v>1.2</v>
      </c>
      <c r="F53" s="79">
        <v>1.2</v>
      </c>
      <c r="G53" s="79">
        <v>1300.3</v>
      </c>
      <c r="H53" s="79">
        <v>1.1419999999999999</v>
      </c>
      <c r="I53" s="79">
        <v>525.5</v>
      </c>
      <c r="J53" s="79">
        <v>1.9550000000000001</v>
      </c>
    </row>
    <row r="56" spans="2:10" x14ac:dyDescent="0.3">
      <c r="B56" t="s">
        <v>4487</v>
      </c>
    </row>
    <row r="57" spans="2:10" x14ac:dyDescent="0.3">
      <c r="B57" t="s">
        <v>4488</v>
      </c>
    </row>
    <row r="58" spans="2:10" x14ac:dyDescent="0.3">
      <c r="B58" t="s">
        <v>4489</v>
      </c>
      <c r="D58" t="s">
        <v>4490</v>
      </c>
      <c r="F58" t="s">
        <v>4491</v>
      </c>
      <c r="H58" t="s">
        <v>4492</v>
      </c>
    </row>
    <row r="59" spans="2:10" x14ac:dyDescent="0.3">
      <c r="B59" t="s">
        <v>4493</v>
      </c>
      <c r="D59" t="s">
        <v>4494</v>
      </c>
      <c r="F59" t="s">
        <v>4495</v>
      </c>
      <c r="H59" t="s">
        <v>4496</v>
      </c>
    </row>
    <row r="60" spans="2:10" x14ac:dyDescent="0.3">
      <c r="B60" t="s">
        <v>4497</v>
      </c>
      <c r="D60" t="s">
        <v>4498</v>
      </c>
    </row>
    <row r="62" spans="2:10" x14ac:dyDescent="0.3">
      <c r="B62" t="s">
        <v>4499</v>
      </c>
      <c r="D62" t="s">
        <v>4500</v>
      </c>
      <c r="F62" t="s">
        <v>4501</v>
      </c>
      <c r="H62" t="s">
        <v>4502</v>
      </c>
    </row>
    <row r="64" spans="2:10" x14ac:dyDescent="0.3">
      <c r="B64" t="s">
        <v>4503</v>
      </c>
      <c r="D64" t="s">
        <v>4504</v>
      </c>
      <c r="F64" t="s">
        <v>4505</v>
      </c>
      <c r="H64" t="s">
        <v>4506</v>
      </c>
    </row>
    <row r="65" spans="2:8" x14ac:dyDescent="0.3">
      <c r="B65" t="s">
        <v>4507</v>
      </c>
      <c r="D65" t="s">
        <v>4506</v>
      </c>
      <c r="F65" t="s">
        <v>4508</v>
      </c>
      <c r="H65" t="s">
        <v>4506</v>
      </c>
    </row>
    <row r="66" spans="2:8" x14ac:dyDescent="0.3">
      <c r="B66" t="s">
        <v>4509</v>
      </c>
      <c r="D66" t="s">
        <v>4510</v>
      </c>
      <c r="F66" t="s">
        <v>4511</v>
      </c>
      <c r="H66" t="s">
        <v>4510</v>
      </c>
    </row>
    <row r="67" spans="2:8" x14ac:dyDescent="0.3">
      <c r="B67" t="s">
        <v>4512</v>
      </c>
      <c r="D67" t="s">
        <v>4513</v>
      </c>
      <c r="F67" t="s">
        <v>4514</v>
      </c>
      <c r="H67" t="s">
        <v>4513</v>
      </c>
    </row>
    <row r="69" spans="2:8" x14ac:dyDescent="0.3">
      <c r="B69" t="s">
        <v>4515</v>
      </c>
      <c r="D69" t="s">
        <v>4516</v>
      </c>
      <c r="F69" t="s">
        <v>4517</v>
      </c>
      <c r="H69" t="s">
        <v>4518</v>
      </c>
    </row>
    <row r="70" spans="2:8" x14ac:dyDescent="0.3">
      <c r="B70" t="s">
        <v>4519</v>
      </c>
      <c r="D70" t="s">
        <v>4520</v>
      </c>
      <c r="F70" t="s">
        <v>4521</v>
      </c>
      <c r="H70" t="s">
        <v>4518</v>
      </c>
    </row>
    <row r="71" spans="2:8" x14ac:dyDescent="0.3">
      <c r="B71" t="s">
        <v>4522</v>
      </c>
      <c r="D71" t="s">
        <v>4523</v>
      </c>
    </row>
    <row r="73" spans="2:8" x14ac:dyDescent="0.3">
      <c r="B73" t="s">
        <v>4524</v>
      </c>
      <c r="D73" t="s">
        <v>4525</v>
      </c>
      <c r="F73" t="s">
        <v>4526</v>
      </c>
      <c r="H73" t="s">
        <v>4527</v>
      </c>
    </row>
    <row r="74" spans="2:8" x14ac:dyDescent="0.3">
      <c r="B74" t="s">
        <v>4528</v>
      </c>
      <c r="D74" s="80">
        <v>0.5</v>
      </c>
      <c r="F74" t="s">
        <v>4529</v>
      </c>
      <c r="H74" t="s">
        <v>4530</v>
      </c>
    </row>
    <row r="76" spans="2:8" x14ac:dyDescent="0.3">
      <c r="B76" t="s">
        <v>4531</v>
      </c>
      <c r="D76" t="s">
        <v>4532</v>
      </c>
    </row>
    <row r="78" spans="2:8" x14ac:dyDescent="0.3">
      <c r="B78" t="s">
        <v>4533</v>
      </c>
      <c r="D78" t="s">
        <v>4534</v>
      </c>
      <c r="F78" t="s">
        <v>4535</v>
      </c>
      <c r="H78" t="s">
        <v>4536</v>
      </c>
    </row>
    <row r="79" spans="2:8" x14ac:dyDescent="0.3">
      <c r="B79" t="s">
        <v>4537</v>
      </c>
      <c r="D79" t="s">
        <v>4534</v>
      </c>
      <c r="F79" t="s">
        <v>4538</v>
      </c>
      <c r="H79" t="s">
        <v>4536</v>
      </c>
    </row>
    <row r="80" spans="2:8" x14ac:dyDescent="0.3">
      <c r="B80" t="s">
        <v>4539</v>
      </c>
      <c r="D80" t="s">
        <v>4536</v>
      </c>
      <c r="F80" t="s">
        <v>4540</v>
      </c>
      <c r="H80" t="s">
        <v>4534</v>
      </c>
    </row>
    <row r="81" spans="2:8" x14ac:dyDescent="0.3">
      <c r="B81" t="s">
        <v>4541</v>
      </c>
      <c r="D81" t="s">
        <v>4542</v>
      </c>
      <c r="F81" t="s">
        <v>4543</v>
      </c>
      <c r="H81" t="s">
        <v>4542</v>
      </c>
    </row>
    <row r="82" spans="2:8" x14ac:dyDescent="0.3">
      <c r="B82" t="s">
        <v>4544</v>
      </c>
      <c r="D82" t="s">
        <v>4534</v>
      </c>
    </row>
    <row r="83" spans="2:8" x14ac:dyDescent="0.3">
      <c r="B83" t="s">
        <v>4545</v>
      </c>
    </row>
    <row r="84" spans="2:8" x14ac:dyDescent="0.3">
      <c r="B84" t="s">
        <v>4511</v>
      </c>
      <c r="D84" t="s">
        <v>4546</v>
      </c>
      <c r="F84" t="s">
        <v>4509</v>
      </c>
      <c r="H84" t="s">
        <v>4510</v>
      </c>
    </row>
    <row r="86" spans="2:8" x14ac:dyDescent="0.3">
      <c r="B86" t="s">
        <v>4547</v>
      </c>
      <c r="D86" t="s">
        <v>4548</v>
      </c>
      <c r="F86" t="s">
        <v>4549</v>
      </c>
      <c r="H86" t="s">
        <v>4550</v>
      </c>
    </row>
    <row r="88" spans="2:8" x14ac:dyDescent="0.3">
      <c r="B88" t="s">
        <v>4551</v>
      </c>
      <c r="D88" t="s">
        <v>4552</v>
      </c>
      <c r="F88" t="s">
        <v>4553</v>
      </c>
      <c r="H88" t="s">
        <v>4554</v>
      </c>
    </row>
    <row r="89" spans="2:8" x14ac:dyDescent="0.3">
      <c r="B89" t="s">
        <v>4555</v>
      </c>
      <c r="D89" t="s">
        <v>4556</v>
      </c>
      <c r="F89" t="s">
        <v>4557</v>
      </c>
      <c r="H89" t="s">
        <v>4558</v>
      </c>
    </row>
    <row r="91" spans="2:8" x14ac:dyDescent="0.3">
      <c r="B91" t="s">
        <v>4559</v>
      </c>
      <c r="D91" t="s">
        <v>4560</v>
      </c>
    </row>
  </sheetData>
  <mergeCells count="1">
    <mergeCell ref="B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6"/>
  <sheetViews>
    <sheetView topLeftCell="A4" workbookViewId="0">
      <selection activeCell="B8" sqref="B8:C8"/>
    </sheetView>
  </sheetViews>
  <sheetFormatPr defaultRowHeight="14.4" x14ac:dyDescent="0.3"/>
  <cols>
    <col min="1" max="1" width="8.88671875" style="23"/>
    <col min="2" max="2" width="16.88671875" customWidth="1"/>
    <col min="3" max="3" width="18.6640625" style="92" customWidth="1"/>
    <col min="4" max="4" width="0.77734375" style="92" customWidth="1"/>
    <col min="5" max="5" width="18.88671875" customWidth="1"/>
    <col min="6" max="6" width="16.6640625" style="92" customWidth="1"/>
    <col min="20" max="36" width="8.88671875" style="23"/>
  </cols>
  <sheetData>
    <row r="1" spans="2:42" s="23" customFormat="1" x14ac:dyDescent="0.3">
      <c r="C1" s="82"/>
      <c r="D1" s="82"/>
      <c r="F1" s="82"/>
    </row>
    <row r="2" spans="2:42" s="23" customFormat="1" x14ac:dyDescent="0.3">
      <c r="C2" s="82"/>
      <c r="D2" s="82"/>
      <c r="F2" s="82"/>
    </row>
    <row r="3" spans="2:42" s="23" customFormat="1" x14ac:dyDescent="0.3">
      <c r="C3" s="82"/>
      <c r="D3" s="82"/>
      <c r="F3" s="82"/>
    </row>
    <row r="4" spans="2:42" s="23" customFormat="1" x14ac:dyDescent="0.3">
      <c r="B4" s="23" t="s">
        <v>4648</v>
      </c>
      <c r="C4" s="82"/>
      <c r="D4" s="82"/>
      <c r="F4" s="82"/>
    </row>
    <row r="5" spans="2:42" x14ac:dyDescent="0.3">
      <c r="B5" s="83" t="s">
        <v>4487</v>
      </c>
      <c r="C5" s="83"/>
      <c r="D5" s="83"/>
      <c r="E5" s="83"/>
      <c r="F5" s="83"/>
      <c r="G5" s="23"/>
      <c r="H5" s="23"/>
      <c r="I5" s="23"/>
      <c r="J5" s="23"/>
      <c r="K5" s="23"/>
      <c r="L5" s="23"/>
      <c r="M5" s="23"/>
      <c r="N5" s="23"/>
      <c r="O5" s="23"/>
      <c r="P5" s="23"/>
      <c r="Q5" s="23"/>
      <c r="R5" s="23"/>
      <c r="S5" s="23"/>
      <c r="AK5" s="23"/>
      <c r="AL5" s="23"/>
      <c r="AM5" s="23"/>
      <c r="AN5" s="23"/>
      <c r="AO5" s="23"/>
      <c r="AP5" s="23"/>
    </row>
    <row r="6" spans="2:42" x14ac:dyDescent="0.3">
      <c r="B6" s="83" t="s">
        <v>4488</v>
      </c>
      <c r="C6" s="83"/>
      <c r="D6" s="83"/>
      <c r="E6" s="83"/>
      <c r="F6" s="83"/>
      <c r="G6" s="23"/>
      <c r="H6" s="23"/>
      <c r="I6" s="23"/>
      <c r="J6" s="23"/>
      <c r="K6" s="23"/>
      <c r="L6" s="23"/>
      <c r="M6" s="23"/>
      <c r="N6" s="23"/>
      <c r="O6" s="23"/>
      <c r="P6" s="23"/>
      <c r="Q6" s="23"/>
      <c r="R6" s="23"/>
      <c r="S6" s="23"/>
      <c r="AK6" s="23"/>
      <c r="AL6" s="23"/>
      <c r="AM6" s="23"/>
      <c r="AN6" s="23"/>
      <c r="AO6" s="23"/>
      <c r="AP6" s="23"/>
    </row>
    <row r="7" spans="2:42" x14ac:dyDescent="0.3">
      <c r="B7" s="84" t="s">
        <v>4489</v>
      </c>
      <c r="C7" s="84" t="s">
        <v>4490</v>
      </c>
      <c r="D7" s="85"/>
      <c r="E7" s="84" t="s">
        <v>4491</v>
      </c>
      <c r="F7" s="84" t="s">
        <v>4492</v>
      </c>
      <c r="G7" s="23"/>
      <c r="H7" s="23"/>
      <c r="I7" s="23"/>
      <c r="J7" s="23"/>
      <c r="K7" s="23"/>
      <c r="L7" s="23"/>
      <c r="M7" s="23"/>
      <c r="N7" s="23"/>
      <c r="O7" s="23"/>
      <c r="P7" s="23"/>
      <c r="Q7" s="23"/>
      <c r="R7" s="23"/>
      <c r="S7" s="23"/>
      <c r="AK7" s="23"/>
      <c r="AL7" s="23"/>
      <c r="AM7" s="23"/>
      <c r="AN7" s="23"/>
      <c r="AO7" s="23"/>
      <c r="AP7" s="23"/>
    </row>
    <row r="8" spans="2:42" x14ac:dyDescent="0.3">
      <c r="B8" s="84" t="s">
        <v>4493</v>
      </c>
      <c r="C8" s="84" t="s">
        <v>4494</v>
      </c>
      <c r="D8" s="85"/>
      <c r="E8" s="84" t="s">
        <v>4495</v>
      </c>
      <c r="F8" s="84" t="s">
        <v>4496</v>
      </c>
      <c r="G8" s="23"/>
      <c r="H8" s="23"/>
      <c r="I8" s="23"/>
      <c r="J8" s="23"/>
      <c r="K8" s="23"/>
      <c r="L8" s="23"/>
      <c r="M8" s="23"/>
      <c r="N8" s="23"/>
      <c r="O8" s="23"/>
      <c r="P8" s="23"/>
      <c r="Q8" s="23"/>
      <c r="R8" s="23"/>
      <c r="S8" s="23"/>
      <c r="AK8" s="23"/>
      <c r="AL8" s="23"/>
      <c r="AM8" s="23"/>
      <c r="AN8" s="23"/>
      <c r="AO8" s="23"/>
      <c r="AP8" s="23"/>
    </row>
    <row r="9" spans="2:42" x14ac:dyDescent="0.3">
      <c r="B9" s="84" t="s">
        <v>4497</v>
      </c>
      <c r="C9" s="84" t="s">
        <v>4498</v>
      </c>
      <c r="D9" s="85"/>
      <c r="E9" s="84"/>
      <c r="F9" s="84"/>
      <c r="G9" s="23"/>
      <c r="H9" s="23"/>
      <c r="I9" s="23"/>
      <c r="J9" s="23"/>
      <c r="K9" s="23"/>
      <c r="L9" s="23"/>
      <c r="M9" s="23"/>
      <c r="N9" s="23"/>
      <c r="O9" s="23"/>
      <c r="P9" s="23"/>
      <c r="Q9" s="23"/>
      <c r="R9" s="23"/>
      <c r="S9" s="23"/>
      <c r="AK9" s="23"/>
      <c r="AL9" s="23"/>
      <c r="AM9" s="23"/>
      <c r="AN9" s="23"/>
      <c r="AO9" s="23"/>
      <c r="AP9" s="23"/>
    </row>
    <row r="10" spans="2:42" x14ac:dyDescent="0.3">
      <c r="B10" s="86"/>
      <c r="C10" s="86"/>
      <c r="D10" s="86"/>
      <c r="E10" s="86"/>
      <c r="F10" s="86"/>
      <c r="G10" s="23"/>
      <c r="H10" s="23"/>
      <c r="I10" s="23"/>
      <c r="J10" s="23"/>
      <c r="K10" s="23"/>
      <c r="L10" s="23"/>
      <c r="M10" s="23"/>
      <c r="N10" s="23"/>
      <c r="O10" s="23"/>
      <c r="P10" s="23"/>
      <c r="Q10" s="23"/>
      <c r="R10" s="23"/>
      <c r="S10" s="23"/>
      <c r="AK10" s="23"/>
      <c r="AL10" s="23"/>
      <c r="AM10" s="23"/>
      <c r="AN10" s="23"/>
      <c r="AO10" s="23"/>
      <c r="AP10" s="23"/>
    </row>
    <row r="11" spans="2:42" ht="24" x14ac:dyDescent="0.3">
      <c r="B11" s="84" t="s">
        <v>4499</v>
      </c>
      <c r="C11" s="84" t="s">
        <v>4500</v>
      </c>
      <c r="D11" s="85"/>
      <c r="E11" s="84" t="s">
        <v>4501</v>
      </c>
      <c r="F11" s="84" t="s">
        <v>4502</v>
      </c>
      <c r="G11" s="23"/>
      <c r="H11" s="23"/>
      <c r="I11" s="23"/>
      <c r="J11" s="23"/>
      <c r="K11" s="23"/>
      <c r="L11" s="23"/>
      <c r="M11" s="23"/>
      <c r="N11" s="23"/>
      <c r="O11" s="23"/>
      <c r="P11" s="23"/>
      <c r="Q11" s="23"/>
      <c r="R11" s="23"/>
      <c r="S11" s="23"/>
      <c r="AK11" s="23"/>
      <c r="AL11" s="23"/>
      <c r="AM11" s="23"/>
      <c r="AN11" s="23"/>
      <c r="AO11" s="23"/>
      <c r="AP11" s="23"/>
    </row>
    <row r="12" spans="2:42" x14ac:dyDescent="0.3">
      <c r="B12" s="86"/>
      <c r="C12" s="86"/>
      <c r="D12" s="86"/>
      <c r="E12" s="86"/>
      <c r="F12" s="86"/>
      <c r="G12" s="23"/>
      <c r="H12" s="23"/>
      <c r="I12" s="23"/>
      <c r="J12" s="23"/>
      <c r="K12" s="23"/>
      <c r="L12" s="23"/>
      <c r="M12" s="23"/>
      <c r="N12" s="23"/>
      <c r="O12" s="23"/>
      <c r="P12" s="23"/>
      <c r="Q12" s="23"/>
      <c r="R12" s="23"/>
      <c r="S12" s="23"/>
      <c r="AK12" s="23"/>
      <c r="AL12" s="23"/>
      <c r="AM12" s="23"/>
      <c r="AN12" s="23"/>
      <c r="AO12" s="23"/>
      <c r="AP12" s="23"/>
    </row>
    <row r="13" spans="2:42" x14ac:dyDescent="0.3">
      <c r="B13" s="84" t="s">
        <v>4503</v>
      </c>
      <c r="C13" s="84" t="s">
        <v>4504</v>
      </c>
      <c r="D13" s="85"/>
      <c r="E13" s="84" t="s">
        <v>4505</v>
      </c>
      <c r="F13" s="84" t="s">
        <v>4506</v>
      </c>
      <c r="G13" s="23"/>
      <c r="H13" s="23"/>
      <c r="I13" s="23"/>
      <c r="J13" s="23"/>
      <c r="K13" s="23"/>
      <c r="L13" s="23"/>
      <c r="M13" s="23"/>
      <c r="N13" s="23"/>
      <c r="O13" s="23"/>
      <c r="P13" s="23"/>
      <c r="Q13" s="23"/>
      <c r="R13" s="23"/>
      <c r="S13" s="23"/>
      <c r="AK13" s="23"/>
      <c r="AL13" s="23"/>
      <c r="AM13" s="23"/>
      <c r="AN13" s="23"/>
      <c r="AO13" s="23"/>
      <c r="AP13" s="23"/>
    </row>
    <row r="14" spans="2:42" x14ac:dyDescent="0.3">
      <c r="B14" s="84" t="s">
        <v>4507</v>
      </c>
      <c r="C14" s="84" t="s">
        <v>4506</v>
      </c>
      <c r="D14" s="85"/>
      <c r="E14" s="84" t="s">
        <v>4508</v>
      </c>
      <c r="F14" s="84" t="s">
        <v>4506</v>
      </c>
      <c r="G14" s="23"/>
      <c r="H14" s="23"/>
      <c r="I14" s="23"/>
      <c r="J14" s="23"/>
      <c r="K14" s="23"/>
      <c r="L14" s="23"/>
      <c r="M14" s="23"/>
      <c r="N14" s="23"/>
      <c r="O14" s="23"/>
      <c r="P14" s="23"/>
      <c r="Q14" s="23"/>
      <c r="R14" s="23"/>
      <c r="S14" s="23"/>
      <c r="AK14" s="23"/>
      <c r="AL14" s="23"/>
      <c r="AM14" s="23"/>
      <c r="AN14" s="23"/>
      <c r="AO14" s="23"/>
      <c r="AP14" s="23"/>
    </row>
    <row r="15" spans="2:42" x14ac:dyDescent="0.3">
      <c r="B15" s="84" t="s">
        <v>4509</v>
      </c>
      <c r="C15" s="84" t="s">
        <v>4510</v>
      </c>
      <c r="D15" s="85"/>
      <c r="E15" s="84" t="s">
        <v>4511</v>
      </c>
      <c r="F15" s="84" t="s">
        <v>4510</v>
      </c>
      <c r="G15" s="23"/>
      <c r="H15" s="23"/>
      <c r="I15" s="23"/>
      <c r="J15" s="23"/>
      <c r="K15" s="23"/>
      <c r="L15" s="23"/>
      <c r="M15" s="23"/>
      <c r="N15" s="23"/>
      <c r="O15" s="23"/>
      <c r="P15" s="23"/>
      <c r="Q15" s="23"/>
      <c r="R15" s="23"/>
      <c r="S15" s="23"/>
      <c r="AK15" s="23"/>
      <c r="AL15" s="23"/>
      <c r="AM15" s="23"/>
      <c r="AN15" s="23"/>
      <c r="AO15" s="23"/>
      <c r="AP15" s="23"/>
    </row>
    <row r="16" spans="2:42" x14ac:dyDescent="0.3">
      <c r="B16" s="84" t="s">
        <v>4512</v>
      </c>
      <c r="C16" s="84" t="s">
        <v>4513</v>
      </c>
      <c r="D16" s="85"/>
      <c r="E16" s="84" t="s">
        <v>4514</v>
      </c>
      <c r="F16" s="84" t="s">
        <v>4513</v>
      </c>
      <c r="G16" s="23"/>
      <c r="H16" s="23"/>
      <c r="I16" s="23"/>
      <c r="J16" s="23"/>
      <c r="K16" s="23"/>
      <c r="L16" s="23"/>
      <c r="M16" s="23"/>
      <c r="N16" s="23"/>
      <c r="O16" s="23"/>
      <c r="P16" s="23"/>
      <c r="Q16" s="23"/>
      <c r="R16" s="23"/>
      <c r="S16" s="23"/>
      <c r="AK16" s="23"/>
      <c r="AL16" s="23"/>
      <c r="AM16" s="23"/>
      <c r="AN16" s="23"/>
      <c r="AO16" s="23"/>
      <c r="AP16" s="23"/>
    </row>
    <row r="17" spans="2:42" x14ac:dyDescent="0.3">
      <c r="B17" s="86"/>
      <c r="C17" s="86"/>
      <c r="D17" s="86"/>
      <c r="E17" s="86"/>
      <c r="F17" s="86"/>
      <c r="G17" s="23"/>
      <c r="H17" s="23"/>
      <c r="I17" s="23"/>
      <c r="J17" s="23"/>
      <c r="K17" s="23"/>
      <c r="L17" s="23"/>
      <c r="M17" s="23"/>
      <c r="N17" s="23"/>
      <c r="O17" s="23"/>
      <c r="P17" s="23"/>
      <c r="Q17" s="23"/>
      <c r="R17" s="23"/>
      <c r="S17" s="23"/>
      <c r="AK17" s="23"/>
      <c r="AL17" s="23"/>
      <c r="AM17" s="23"/>
      <c r="AN17" s="23"/>
      <c r="AO17" s="23"/>
      <c r="AP17" s="23"/>
    </row>
    <row r="18" spans="2:42" x14ac:dyDescent="0.3">
      <c r="B18" s="84" t="s">
        <v>4515</v>
      </c>
      <c r="C18" s="84" t="s">
        <v>4520</v>
      </c>
      <c r="D18" s="85"/>
      <c r="E18" s="84" t="s">
        <v>4517</v>
      </c>
      <c r="F18" s="84" t="s">
        <v>4518</v>
      </c>
      <c r="G18" s="23"/>
      <c r="H18" s="23"/>
      <c r="I18" s="23"/>
      <c r="J18" s="23"/>
      <c r="K18" s="23"/>
      <c r="L18" s="23"/>
      <c r="M18" s="23"/>
      <c r="N18" s="23"/>
      <c r="O18" s="23"/>
      <c r="P18" s="23"/>
      <c r="Q18" s="23"/>
      <c r="R18" s="23"/>
      <c r="S18" s="23"/>
      <c r="AK18" s="23"/>
      <c r="AL18" s="23"/>
      <c r="AM18" s="23"/>
      <c r="AN18" s="23"/>
      <c r="AO18" s="23"/>
      <c r="AP18" s="23"/>
    </row>
    <row r="19" spans="2:42" x14ac:dyDescent="0.3">
      <c r="B19" s="84" t="s">
        <v>4519</v>
      </c>
      <c r="C19" s="84" t="s">
        <v>4520</v>
      </c>
      <c r="D19" s="85"/>
      <c r="E19" s="84" t="s">
        <v>4521</v>
      </c>
      <c r="F19" s="84" t="s">
        <v>4518</v>
      </c>
      <c r="G19" s="23"/>
      <c r="H19" s="23"/>
      <c r="I19" s="23"/>
      <c r="J19" s="23"/>
      <c r="K19" s="23"/>
      <c r="L19" s="23"/>
      <c r="M19" s="23"/>
      <c r="N19" s="23"/>
      <c r="O19" s="23"/>
      <c r="P19" s="23"/>
      <c r="Q19" s="23"/>
      <c r="R19" s="23"/>
      <c r="S19" s="23"/>
      <c r="AK19" s="23"/>
      <c r="AL19" s="23"/>
      <c r="AM19" s="23"/>
      <c r="AN19" s="23"/>
      <c r="AO19" s="23"/>
      <c r="AP19" s="23"/>
    </row>
    <row r="20" spans="2:42" x14ac:dyDescent="0.3">
      <c r="B20" s="84" t="s">
        <v>4522</v>
      </c>
      <c r="C20" s="84" t="s">
        <v>4523</v>
      </c>
      <c r="D20" s="85"/>
      <c r="E20" s="84"/>
      <c r="F20" s="84"/>
      <c r="G20" s="23"/>
      <c r="H20" s="23"/>
      <c r="I20" s="23"/>
      <c r="J20" s="23"/>
      <c r="K20" s="23"/>
      <c r="L20" s="23"/>
      <c r="M20" s="23"/>
      <c r="N20" s="23"/>
      <c r="O20" s="23"/>
      <c r="P20" s="23"/>
      <c r="Q20" s="23"/>
      <c r="R20" s="23"/>
      <c r="S20" s="23"/>
      <c r="AK20" s="23"/>
      <c r="AL20" s="23"/>
      <c r="AM20" s="23"/>
      <c r="AN20" s="23"/>
      <c r="AO20" s="23"/>
      <c r="AP20" s="23"/>
    </row>
    <row r="21" spans="2:42" x14ac:dyDescent="0.3">
      <c r="B21" s="86"/>
      <c r="C21" s="86"/>
      <c r="D21" s="86"/>
      <c r="E21" s="86"/>
      <c r="F21" s="86"/>
      <c r="G21" s="23"/>
      <c r="H21" s="23"/>
      <c r="I21" s="23"/>
      <c r="J21" s="23"/>
      <c r="K21" s="23"/>
      <c r="L21" s="23"/>
      <c r="M21" s="23"/>
      <c r="N21" s="23"/>
      <c r="O21" s="23"/>
      <c r="P21" s="23"/>
      <c r="Q21" s="23"/>
      <c r="R21" s="23"/>
      <c r="S21" s="23"/>
      <c r="AK21" s="23"/>
      <c r="AL21" s="23"/>
      <c r="AM21" s="23"/>
      <c r="AN21" s="23"/>
      <c r="AO21" s="23"/>
      <c r="AP21" s="23"/>
    </row>
    <row r="22" spans="2:42" x14ac:dyDescent="0.3">
      <c r="B22" s="84" t="s">
        <v>4524</v>
      </c>
      <c r="C22" s="84" t="s">
        <v>4561</v>
      </c>
      <c r="D22" s="85"/>
      <c r="E22" s="84" t="s">
        <v>4526</v>
      </c>
      <c r="F22" s="84" t="s">
        <v>4527</v>
      </c>
      <c r="G22" s="23"/>
      <c r="H22" s="23"/>
      <c r="I22" s="23"/>
      <c r="J22" s="23"/>
      <c r="K22" s="23"/>
      <c r="L22" s="23"/>
      <c r="M22" s="23"/>
      <c r="N22" s="23"/>
      <c r="O22" s="23"/>
      <c r="P22" s="23"/>
      <c r="Q22" s="23"/>
      <c r="R22" s="23"/>
      <c r="S22" s="23"/>
      <c r="AK22" s="23"/>
      <c r="AL22" s="23"/>
      <c r="AM22" s="23"/>
      <c r="AN22" s="23"/>
      <c r="AO22" s="23"/>
      <c r="AP22" s="23"/>
    </row>
    <row r="23" spans="2:42" x14ac:dyDescent="0.3">
      <c r="B23" s="84" t="s">
        <v>4528</v>
      </c>
      <c r="C23" s="87">
        <v>0.5</v>
      </c>
      <c r="D23" s="85"/>
      <c r="E23" s="84" t="s">
        <v>4529</v>
      </c>
      <c r="F23" s="84" t="s">
        <v>4562</v>
      </c>
      <c r="G23" s="23"/>
      <c r="H23" s="23"/>
      <c r="I23" s="23"/>
      <c r="J23" s="23"/>
      <c r="K23" s="23"/>
      <c r="L23" s="23"/>
      <c r="M23" s="23"/>
      <c r="N23" s="23"/>
      <c r="O23" s="23"/>
      <c r="P23" s="23"/>
      <c r="Q23" s="23"/>
      <c r="R23" s="23"/>
      <c r="S23" s="23"/>
      <c r="AK23" s="23"/>
      <c r="AL23" s="23"/>
      <c r="AM23" s="23"/>
      <c r="AN23" s="23"/>
      <c r="AO23" s="23"/>
      <c r="AP23" s="23"/>
    </row>
    <row r="24" spans="2:42" x14ac:dyDescent="0.3">
      <c r="B24" s="86"/>
      <c r="C24" s="86"/>
      <c r="D24" s="86"/>
      <c r="E24" s="86"/>
      <c r="F24" s="86"/>
      <c r="G24" s="23"/>
      <c r="H24" s="23"/>
      <c r="I24" s="23"/>
      <c r="J24" s="23"/>
      <c r="K24" s="23"/>
      <c r="L24" s="23"/>
      <c r="M24" s="23"/>
      <c r="N24" s="23"/>
      <c r="O24" s="23"/>
      <c r="P24" s="23"/>
      <c r="Q24" s="23"/>
      <c r="R24" s="23"/>
      <c r="S24" s="23"/>
      <c r="AK24" s="23"/>
      <c r="AL24" s="23"/>
      <c r="AM24" s="23"/>
      <c r="AN24" s="23"/>
      <c r="AO24" s="23"/>
      <c r="AP24" s="23"/>
    </row>
    <row r="25" spans="2:42" x14ac:dyDescent="0.3">
      <c r="B25" s="84" t="s">
        <v>4531</v>
      </c>
      <c r="C25" s="84" t="s">
        <v>4532</v>
      </c>
      <c r="D25" s="85"/>
      <c r="E25" s="84"/>
      <c r="F25" s="84"/>
      <c r="G25" s="23"/>
      <c r="H25" s="23"/>
      <c r="I25" s="23"/>
      <c r="J25" s="23"/>
      <c r="K25" s="23"/>
      <c r="L25" s="23"/>
      <c r="M25" s="23"/>
      <c r="N25" s="23"/>
      <c r="O25" s="23"/>
      <c r="P25" s="23"/>
      <c r="Q25" s="23"/>
      <c r="R25" s="23"/>
      <c r="S25" s="23"/>
      <c r="AK25" s="23"/>
      <c r="AL25" s="23"/>
      <c r="AM25" s="23"/>
      <c r="AN25" s="23"/>
      <c r="AO25" s="23"/>
      <c r="AP25" s="23"/>
    </row>
    <row r="26" spans="2:42" x14ac:dyDescent="0.3">
      <c r="B26" s="86"/>
      <c r="C26" s="86"/>
      <c r="D26" s="86"/>
      <c r="E26" s="86"/>
      <c r="F26" s="86"/>
      <c r="G26" s="23"/>
      <c r="H26" s="23"/>
      <c r="I26" s="23"/>
      <c r="J26" s="23"/>
      <c r="K26" s="23"/>
      <c r="L26" s="23"/>
      <c r="M26" s="23"/>
      <c r="N26" s="23"/>
      <c r="O26" s="23"/>
      <c r="P26" s="23"/>
      <c r="Q26" s="23"/>
      <c r="R26" s="23"/>
      <c r="S26" s="23"/>
      <c r="AK26" s="23"/>
      <c r="AL26" s="23"/>
      <c r="AM26" s="23"/>
      <c r="AN26" s="23"/>
      <c r="AO26" s="23"/>
      <c r="AP26" s="23"/>
    </row>
    <row r="27" spans="2:42" ht="24" x14ac:dyDescent="0.3">
      <c r="B27" s="84" t="s">
        <v>4533</v>
      </c>
      <c r="C27" s="84" t="s">
        <v>4534</v>
      </c>
      <c r="D27" s="85"/>
      <c r="E27" s="84" t="s">
        <v>4535</v>
      </c>
      <c r="F27" s="84" t="s">
        <v>4536</v>
      </c>
      <c r="G27" s="23"/>
      <c r="H27" s="23"/>
      <c r="I27" s="23"/>
      <c r="J27" s="23"/>
      <c r="K27" s="23"/>
      <c r="L27" s="23"/>
      <c r="M27" s="23"/>
      <c r="N27" s="23"/>
      <c r="O27" s="23"/>
      <c r="P27" s="23"/>
      <c r="Q27" s="23"/>
      <c r="R27" s="23"/>
      <c r="S27" s="23"/>
      <c r="AK27" s="23"/>
      <c r="AL27" s="23"/>
      <c r="AM27" s="23"/>
      <c r="AN27" s="23"/>
      <c r="AO27" s="23"/>
      <c r="AP27" s="23"/>
    </row>
    <row r="28" spans="2:42" ht="24" x14ac:dyDescent="0.3">
      <c r="B28" s="84" t="s">
        <v>4537</v>
      </c>
      <c r="C28" s="84" t="s">
        <v>4534</v>
      </c>
      <c r="D28" s="85"/>
      <c r="E28" s="84" t="s">
        <v>4538</v>
      </c>
      <c r="F28" s="84" t="s">
        <v>4536</v>
      </c>
      <c r="G28" s="23"/>
      <c r="H28" s="23"/>
      <c r="I28" s="23"/>
      <c r="J28" s="23"/>
      <c r="K28" s="23"/>
      <c r="L28" s="23"/>
      <c r="M28" s="23"/>
      <c r="N28" s="23"/>
      <c r="O28" s="23"/>
      <c r="P28" s="23"/>
      <c r="Q28" s="23"/>
      <c r="R28" s="23"/>
      <c r="S28" s="23"/>
      <c r="AK28" s="23"/>
      <c r="AL28" s="23"/>
      <c r="AM28" s="23"/>
      <c r="AN28" s="23"/>
      <c r="AO28" s="23"/>
      <c r="AP28" s="23"/>
    </row>
    <row r="29" spans="2:42" ht="24" x14ac:dyDescent="0.3">
      <c r="B29" s="84" t="s">
        <v>4539</v>
      </c>
      <c r="C29" s="84" t="s">
        <v>4536</v>
      </c>
      <c r="D29" s="85"/>
      <c r="E29" s="84" t="s">
        <v>4540</v>
      </c>
      <c r="F29" s="84" t="s">
        <v>4536</v>
      </c>
      <c r="G29" s="23"/>
      <c r="H29" s="23"/>
      <c r="I29" s="23"/>
      <c r="J29" s="23"/>
      <c r="K29" s="23"/>
      <c r="L29" s="23"/>
      <c r="M29" s="23"/>
      <c r="N29" s="23"/>
      <c r="O29" s="23"/>
      <c r="P29" s="23"/>
      <c r="Q29" s="23"/>
      <c r="R29" s="23"/>
      <c r="S29" s="23"/>
      <c r="AK29" s="23"/>
      <c r="AL29" s="23"/>
      <c r="AM29" s="23"/>
      <c r="AN29" s="23"/>
      <c r="AO29" s="23"/>
      <c r="AP29" s="23"/>
    </row>
    <row r="30" spans="2:42" x14ac:dyDescent="0.3">
      <c r="B30" s="84" t="s">
        <v>4541</v>
      </c>
      <c r="C30" s="84" t="s">
        <v>4563</v>
      </c>
      <c r="D30" s="85"/>
      <c r="E30" s="84" t="s">
        <v>4543</v>
      </c>
      <c r="F30" s="84" t="s">
        <v>4542</v>
      </c>
      <c r="G30" s="23"/>
      <c r="H30" s="23"/>
      <c r="I30" s="23"/>
      <c r="J30" s="23"/>
      <c r="K30" s="23"/>
      <c r="L30" s="23"/>
      <c r="M30" s="23"/>
      <c r="N30" s="23"/>
      <c r="O30" s="23"/>
      <c r="P30" s="23"/>
      <c r="Q30" s="23"/>
      <c r="R30" s="23"/>
      <c r="S30" s="23"/>
      <c r="AK30" s="23"/>
      <c r="AL30" s="23"/>
      <c r="AM30" s="23"/>
      <c r="AN30" s="23"/>
      <c r="AO30" s="23"/>
      <c r="AP30" s="23"/>
    </row>
    <row r="31" spans="2:42" ht="24" x14ac:dyDescent="0.3">
      <c r="B31" s="84" t="s">
        <v>4544</v>
      </c>
      <c r="C31" s="84" t="s">
        <v>4534</v>
      </c>
      <c r="D31" s="85"/>
      <c r="E31" s="84"/>
      <c r="F31" s="84"/>
      <c r="G31" s="23"/>
      <c r="H31" s="23"/>
      <c r="I31" s="23"/>
      <c r="J31" s="23"/>
      <c r="K31" s="23"/>
      <c r="L31" s="23"/>
      <c r="M31" s="23"/>
      <c r="N31" s="23"/>
      <c r="O31" s="23"/>
      <c r="P31" s="23"/>
      <c r="Q31" s="23"/>
      <c r="R31" s="23"/>
      <c r="S31" s="23"/>
      <c r="AK31" s="23"/>
      <c r="AL31" s="23"/>
      <c r="AM31" s="23"/>
      <c r="AN31" s="23"/>
      <c r="AO31" s="23"/>
      <c r="AP31" s="23"/>
    </row>
    <row r="32" spans="2:42" x14ac:dyDescent="0.3">
      <c r="B32" s="83" t="s">
        <v>4545</v>
      </c>
      <c r="C32" s="83"/>
      <c r="D32" s="83"/>
      <c r="E32" s="83"/>
      <c r="F32" s="83"/>
      <c r="G32" s="23"/>
      <c r="H32" s="23"/>
      <c r="I32" s="23"/>
      <c r="J32" s="23"/>
      <c r="K32" s="23"/>
      <c r="L32" s="23"/>
      <c r="M32" s="23"/>
      <c r="N32" s="23"/>
      <c r="O32" s="23"/>
      <c r="P32" s="23"/>
      <c r="Q32" s="23"/>
      <c r="R32" s="23"/>
      <c r="S32" s="23"/>
      <c r="AK32" s="23"/>
      <c r="AL32" s="23"/>
      <c r="AM32" s="23"/>
      <c r="AN32" s="23"/>
      <c r="AO32" s="23"/>
      <c r="AP32" s="23"/>
    </row>
    <row r="33" spans="2:42" x14ac:dyDescent="0.3">
      <c r="B33" s="84" t="s">
        <v>4511</v>
      </c>
      <c r="C33" s="84" t="s">
        <v>4564</v>
      </c>
      <c r="D33" s="85"/>
      <c r="E33" s="84" t="s">
        <v>4509</v>
      </c>
      <c r="F33" s="84" t="s">
        <v>4510</v>
      </c>
      <c r="G33" s="23"/>
      <c r="H33" s="23"/>
      <c r="I33" s="23"/>
      <c r="J33" s="23"/>
      <c r="K33" s="23"/>
      <c r="L33" s="23"/>
      <c r="M33" s="23"/>
      <c r="N33" s="23"/>
      <c r="O33" s="23"/>
      <c r="P33" s="23"/>
      <c r="Q33" s="23"/>
      <c r="R33" s="23"/>
      <c r="S33" s="23"/>
      <c r="AK33" s="23"/>
      <c r="AL33" s="23"/>
      <c r="AM33" s="23"/>
      <c r="AN33" s="23"/>
      <c r="AO33" s="23"/>
      <c r="AP33" s="23"/>
    </row>
    <row r="34" spans="2:42" x14ac:dyDescent="0.3">
      <c r="B34" s="86"/>
      <c r="C34" s="86"/>
      <c r="D34" s="86"/>
      <c r="E34" s="86"/>
      <c r="F34" s="86"/>
      <c r="G34" s="23"/>
      <c r="H34" s="23"/>
      <c r="I34" s="23"/>
      <c r="J34" s="23"/>
      <c r="K34" s="23"/>
      <c r="L34" s="23"/>
      <c r="M34" s="23"/>
      <c r="N34" s="23"/>
      <c r="O34" s="23"/>
      <c r="P34" s="23"/>
      <c r="Q34" s="23"/>
      <c r="R34" s="23"/>
      <c r="S34" s="23"/>
      <c r="AK34" s="23"/>
      <c r="AL34" s="23"/>
      <c r="AM34" s="23"/>
      <c r="AN34" s="23"/>
      <c r="AO34" s="23"/>
      <c r="AP34" s="23"/>
    </row>
    <row r="35" spans="2:42" ht="24" x14ac:dyDescent="0.3">
      <c r="B35" s="84" t="s">
        <v>4547</v>
      </c>
      <c r="C35" s="84" t="s">
        <v>4565</v>
      </c>
      <c r="D35" s="85"/>
      <c r="E35" s="84" t="s">
        <v>4549</v>
      </c>
      <c r="F35" s="84" t="s">
        <v>4566</v>
      </c>
      <c r="G35" s="23"/>
      <c r="H35" s="23"/>
      <c r="I35" s="23"/>
      <c r="J35" s="23"/>
      <c r="K35" s="23"/>
      <c r="L35" s="23"/>
      <c r="M35" s="23"/>
      <c r="N35" s="23"/>
      <c r="O35" s="23"/>
      <c r="P35" s="23"/>
      <c r="Q35" s="23"/>
      <c r="R35" s="23"/>
      <c r="S35" s="23"/>
      <c r="AK35" s="23"/>
      <c r="AL35" s="23"/>
      <c r="AM35" s="23"/>
      <c r="AN35" s="23"/>
      <c r="AO35" s="23"/>
      <c r="AP35" s="23"/>
    </row>
    <row r="36" spans="2:42" x14ac:dyDescent="0.3">
      <c r="B36" s="86"/>
      <c r="C36" s="86"/>
      <c r="D36" s="86"/>
      <c r="E36" s="86"/>
      <c r="F36" s="86"/>
      <c r="G36" s="23"/>
      <c r="H36" s="23"/>
      <c r="I36" s="23"/>
      <c r="J36" s="23"/>
      <c r="K36" s="23"/>
      <c r="L36" s="23"/>
      <c r="M36" s="23"/>
      <c r="N36" s="23"/>
      <c r="O36" s="23"/>
      <c r="P36" s="23"/>
      <c r="Q36" s="23"/>
      <c r="R36" s="23"/>
      <c r="S36" s="23"/>
      <c r="AK36" s="23"/>
      <c r="AL36" s="23"/>
      <c r="AM36" s="23"/>
      <c r="AN36" s="23"/>
      <c r="AO36" s="23"/>
      <c r="AP36" s="23"/>
    </row>
    <row r="37" spans="2:42" x14ac:dyDescent="0.3">
      <c r="B37" s="84" t="s">
        <v>4551</v>
      </c>
      <c r="C37" s="84" t="s">
        <v>4567</v>
      </c>
      <c r="D37" s="85"/>
      <c r="E37" s="84" t="s">
        <v>4553</v>
      </c>
      <c r="F37" s="84" t="s">
        <v>4568</v>
      </c>
      <c r="G37" s="23"/>
      <c r="H37" s="23"/>
      <c r="I37" s="23"/>
      <c r="J37" s="23"/>
      <c r="K37" s="23"/>
      <c r="L37" s="23"/>
      <c r="M37" s="23"/>
      <c r="N37" s="23"/>
      <c r="O37" s="23"/>
      <c r="P37" s="23"/>
      <c r="Q37" s="23"/>
      <c r="R37" s="23"/>
      <c r="S37" s="23"/>
      <c r="AK37" s="23"/>
      <c r="AL37" s="23"/>
      <c r="AM37" s="23"/>
      <c r="AN37" s="23"/>
      <c r="AO37" s="23"/>
      <c r="AP37" s="23"/>
    </row>
    <row r="38" spans="2:42" ht="24" x14ac:dyDescent="0.3">
      <c r="B38" s="84" t="s">
        <v>4555</v>
      </c>
      <c r="C38" s="84" t="s">
        <v>4556</v>
      </c>
      <c r="D38" s="85"/>
      <c r="E38" s="84" t="s">
        <v>4557</v>
      </c>
      <c r="F38" s="84" t="s">
        <v>4569</v>
      </c>
      <c r="G38" s="23"/>
      <c r="H38" s="23"/>
      <c r="I38" s="23"/>
      <c r="J38" s="23"/>
      <c r="K38" s="23"/>
      <c r="L38" s="23"/>
      <c r="M38" s="23"/>
      <c r="N38" s="23"/>
      <c r="O38" s="23"/>
      <c r="P38" s="23"/>
      <c r="Q38" s="23"/>
      <c r="R38" s="23"/>
      <c r="S38" s="23"/>
      <c r="AK38" s="23"/>
      <c r="AL38" s="23"/>
      <c r="AM38" s="23"/>
      <c r="AN38" s="23"/>
      <c r="AO38" s="23"/>
      <c r="AP38" s="23"/>
    </row>
    <row r="39" spans="2:42" x14ac:dyDescent="0.3">
      <c r="B39" s="86"/>
      <c r="C39" s="86"/>
      <c r="D39" s="86"/>
      <c r="E39" s="86"/>
      <c r="F39" s="86"/>
      <c r="G39" s="23"/>
      <c r="H39" s="23"/>
      <c r="I39" s="23"/>
      <c r="J39" s="23"/>
      <c r="K39" s="23"/>
      <c r="L39" s="23"/>
      <c r="M39" s="23"/>
      <c r="N39" s="23"/>
      <c r="O39" s="23"/>
      <c r="P39" s="23"/>
      <c r="Q39" s="23"/>
      <c r="R39" s="23"/>
      <c r="S39" s="23"/>
      <c r="AK39" s="23"/>
      <c r="AL39" s="23"/>
      <c r="AM39" s="23"/>
      <c r="AN39" s="23"/>
      <c r="AO39" s="23"/>
      <c r="AP39" s="23"/>
    </row>
    <row r="40" spans="2:42" x14ac:dyDescent="0.3">
      <c r="B40" s="84" t="s">
        <v>4559</v>
      </c>
      <c r="C40" s="84" t="s">
        <v>4560</v>
      </c>
      <c r="D40" s="85"/>
      <c r="E40" s="84"/>
      <c r="F40" s="84"/>
      <c r="G40" s="23"/>
      <c r="H40" s="23"/>
      <c r="I40" s="23"/>
      <c r="J40" s="23"/>
      <c r="K40" s="23"/>
      <c r="L40" s="23"/>
      <c r="M40" s="23"/>
      <c r="N40" s="23"/>
      <c r="O40" s="23"/>
      <c r="P40" s="23"/>
      <c r="Q40" s="23"/>
      <c r="R40" s="23"/>
      <c r="S40" s="23"/>
      <c r="AK40" s="23"/>
      <c r="AL40" s="23"/>
      <c r="AM40" s="23"/>
      <c r="AN40" s="23"/>
      <c r="AO40" s="23"/>
      <c r="AP40" s="23"/>
    </row>
    <row r="41" spans="2:42" x14ac:dyDescent="0.3">
      <c r="B41" s="23"/>
      <c r="C41" s="82"/>
      <c r="D41" s="82"/>
      <c r="E41" s="23"/>
      <c r="F41" s="82"/>
      <c r="G41" s="23"/>
      <c r="H41" s="83" t="s">
        <v>4474</v>
      </c>
      <c r="I41" s="83"/>
      <c r="J41" s="83"/>
      <c r="K41" s="83"/>
      <c r="L41" s="83"/>
      <c r="M41" s="83"/>
      <c r="N41" s="83"/>
      <c r="O41" s="83"/>
      <c r="P41" s="83"/>
      <c r="Q41" s="83"/>
      <c r="R41" s="83"/>
      <c r="S41" s="83"/>
    </row>
    <row r="42" spans="2:42" ht="24" x14ac:dyDescent="0.3">
      <c r="B42" s="23"/>
      <c r="C42" s="82"/>
      <c r="D42" s="82"/>
      <c r="E42" s="23"/>
      <c r="F42" s="82"/>
      <c r="G42" s="23"/>
      <c r="H42" s="88" t="s">
        <v>4423</v>
      </c>
      <c r="I42" s="88" t="s">
        <v>4570</v>
      </c>
      <c r="J42" s="88" t="s">
        <v>4475</v>
      </c>
      <c r="K42" s="88" t="s">
        <v>4475</v>
      </c>
      <c r="L42" s="88" t="s">
        <v>4476</v>
      </c>
      <c r="M42" s="88" t="s">
        <v>4476</v>
      </c>
      <c r="N42" s="88" t="s">
        <v>4477</v>
      </c>
      <c r="O42" s="88" t="s">
        <v>4478</v>
      </c>
      <c r="P42" s="88" t="s">
        <v>4479</v>
      </c>
      <c r="Q42" s="88" t="s">
        <v>4395</v>
      </c>
      <c r="R42" s="88" t="s">
        <v>4571</v>
      </c>
      <c r="S42" s="88" t="s">
        <v>4571</v>
      </c>
    </row>
    <row r="43" spans="2:42" x14ac:dyDescent="0.3">
      <c r="B43" s="23"/>
      <c r="C43" s="82"/>
      <c r="D43" s="82"/>
      <c r="E43" s="23"/>
      <c r="F43" s="82"/>
      <c r="G43" s="23"/>
      <c r="H43" s="88" t="s">
        <v>4480</v>
      </c>
      <c r="I43" s="88" t="s">
        <v>4480</v>
      </c>
      <c r="J43" s="88" t="s">
        <v>4572</v>
      </c>
      <c r="K43" s="88" t="s">
        <v>4481</v>
      </c>
      <c r="L43" s="88" t="s">
        <v>4572</v>
      </c>
      <c r="M43" s="88" t="s">
        <v>4481</v>
      </c>
      <c r="N43" s="88" t="s">
        <v>4482</v>
      </c>
      <c r="O43" s="88" t="s">
        <v>4483</v>
      </c>
      <c r="P43" s="88" t="s">
        <v>4484</v>
      </c>
      <c r="Q43" s="88" t="s">
        <v>4485</v>
      </c>
      <c r="R43" s="88" t="s">
        <v>4572</v>
      </c>
      <c r="S43" s="88" t="s">
        <v>4481</v>
      </c>
    </row>
    <row r="44" spans="2:42" x14ac:dyDescent="0.3">
      <c r="B44" s="23"/>
      <c r="C44" s="82"/>
      <c r="D44" s="82"/>
      <c r="E44" s="23"/>
      <c r="F44" s="82"/>
      <c r="G44" s="23"/>
      <c r="H44" s="89">
        <v>0</v>
      </c>
      <c r="I44" s="89" t="s">
        <v>4486</v>
      </c>
      <c r="J44" s="89">
        <v>-2.4</v>
      </c>
      <c r="K44" s="89" t="s">
        <v>4486</v>
      </c>
      <c r="L44" s="89">
        <v>0</v>
      </c>
      <c r="M44" s="89" t="s">
        <v>4486</v>
      </c>
      <c r="N44" s="89">
        <v>2675.2</v>
      </c>
      <c r="O44" s="89">
        <v>2.3959999999999999</v>
      </c>
      <c r="P44" s="89">
        <v>2224.4</v>
      </c>
      <c r="Q44" s="89">
        <v>0</v>
      </c>
      <c r="R44" s="89">
        <v>0</v>
      </c>
      <c r="S44" s="89" t="s">
        <v>4486</v>
      </c>
    </row>
    <row r="45" spans="2:42" x14ac:dyDescent="0.3">
      <c r="B45" s="23"/>
      <c r="C45" s="82"/>
      <c r="D45" s="82"/>
      <c r="E45" s="23"/>
      <c r="F45" s="82"/>
      <c r="G45" s="23"/>
      <c r="H45" s="89">
        <v>25</v>
      </c>
      <c r="I45" s="89" t="s">
        <v>4573</v>
      </c>
      <c r="J45" s="89">
        <v>-1.3</v>
      </c>
      <c r="K45" s="89">
        <v>-1.5</v>
      </c>
      <c r="L45" s="89">
        <v>0</v>
      </c>
      <c r="M45" s="89">
        <v>0</v>
      </c>
      <c r="N45" s="89">
        <v>2636.2</v>
      </c>
      <c r="O45" s="89">
        <v>2.3610000000000002</v>
      </c>
      <c r="P45" s="89">
        <v>2160</v>
      </c>
      <c r="Q45" s="89">
        <v>2.8000000000000001E-2</v>
      </c>
      <c r="R45" s="89">
        <v>0</v>
      </c>
      <c r="S45" s="89">
        <v>0</v>
      </c>
    </row>
    <row r="46" spans="2:42" x14ac:dyDescent="0.3">
      <c r="B46" s="23"/>
      <c r="C46" s="82"/>
      <c r="D46" s="82"/>
      <c r="E46" s="23"/>
      <c r="F46" s="82"/>
      <c r="G46" s="23"/>
      <c r="H46" s="89">
        <v>50</v>
      </c>
      <c r="I46" s="89" t="s">
        <v>4574</v>
      </c>
      <c r="J46" s="89">
        <v>-0.6</v>
      </c>
      <c r="K46" s="89">
        <v>-0.3</v>
      </c>
      <c r="L46" s="89">
        <v>0</v>
      </c>
      <c r="M46" s="89">
        <v>0</v>
      </c>
      <c r="N46" s="89">
        <v>2597.6</v>
      </c>
      <c r="O46" s="89">
        <v>2.327</v>
      </c>
      <c r="P46" s="89">
        <v>2097.1999999999998</v>
      </c>
      <c r="Q46" s="89">
        <v>5.7000000000000002E-2</v>
      </c>
      <c r="R46" s="89">
        <v>0</v>
      </c>
      <c r="S46" s="89">
        <v>0</v>
      </c>
    </row>
    <row r="47" spans="2:42" x14ac:dyDescent="0.3">
      <c r="B47" s="23"/>
      <c r="C47" s="82"/>
      <c r="D47" s="82"/>
      <c r="E47" s="23"/>
      <c r="F47" s="82"/>
      <c r="G47" s="23"/>
      <c r="H47" s="89">
        <v>75</v>
      </c>
      <c r="I47" s="89" t="s">
        <v>4575</v>
      </c>
      <c r="J47" s="89">
        <v>-0.1</v>
      </c>
      <c r="K47" s="89">
        <v>0</v>
      </c>
      <c r="L47" s="89">
        <v>0</v>
      </c>
      <c r="M47" s="89">
        <v>0</v>
      </c>
      <c r="N47" s="89">
        <v>2559.3000000000002</v>
      </c>
      <c r="O47" s="89">
        <v>2.2919999999999998</v>
      </c>
      <c r="P47" s="89">
        <v>2035.8</v>
      </c>
      <c r="Q47" s="89">
        <v>8.5999999999999993E-2</v>
      </c>
      <c r="R47" s="89">
        <v>0</v>
      </c>
      <c r="S47" s="89">
        <v>0</v>
      </c>
    </row>
    <row r="48" spans="2:42" x14ac:dyDescent="0.3">
      <c r="B48" s="23"/>
      <c r="C48" s="82"/>
      <c r="D48" s="82"/>
      <c r="E48" s="23"/>
      <c r="F48" s="82"/>
      <c r="G48" s="23"/>
      <c r="H48" s="90">
        <v>100</v>
      </c>
      <c r="I48" s="90" t="s">
        <v>4576</v>
      </c>
      <c r="J48" s="90">
        <v>0</v>
      </c>
      <c r="K48" s="90">
        <v>0</v>
      </c>
      <c r="L48" s="90">
        <v>0</v>
      </c>
      <c r="M48" s="90">
        <v>0</v>
      </c>
      <c r="N48" s="90">
        <v>2521.3000000000002</v>
      </c>
      <c r="O48" s="90">
        <v>2.258</v>
      </c>
      <c r="P48" s="90">
        <v>1975.8</v>
      </c>
      <c r="Q48" s="90">
        <v>0.11600000000000001</v>
      </c>
      <c r="R48" s="90">
        <v>0</v>
      </c>
      <c r="S48" s="90">
        <v>0</v>
      </c>
    </row>
    <row r="49" spans="2:19" x14ac:dyDescent="0.3">
      <c r="B49" s="23"/>
      <c r="C49" s="82"/>
      <c r="D49" s="82"/>
      <c r="E49" s="23"/>
      <c r="F49" s="82"/>
      <c r="G49" s="23"/>
      <c r="H49" s="89">
        <v>125</v>
      </c>
      <c r="I49" s="89" t="s">
        <v>4577</v>
      </c>
      <c r="J49" s="89">
        <v>-0.2</v>
      </c>
      <c r="K49" s="89">
        <v>-0.1</v>
      </c>
      <c r="L49" s="89">
        <v>0</v>
      </c>
      <c r="M49" s="89">
        <v>0</v>
      </c>
      <c r="N49" s="89">
        <v>2483.6</v>
      </c>
      <c r="O49" s="89">
        <v>2.2250000000000001</v>
      </c>
      <c r="P49" s="89">
        <v>1917.2</v>
      </c>
      <c r="Q49" s="89">
        <v>0.14499999999999999</v>
      </c>
      <c r="R49" s="89">
        <v>0</v>
      </c>
      <c r="S49" s="89">
        <v>0</v>
      </c>
    </row>
    <row r="50" spans="2:19" x14ac:dyDescent="0.3">
      <c r="B50" s="23"/>
      <c r="C50" s="82"/>
      <c r="D50" s="82"/>
      <c r="E50" s="23"/>
      <c r="F50" s="82"/>
      <c r="G50" s="23"/>
      <c r="H50" s="89">
        <v>150</v>
      </c>
      <c r="I50" s="89" t="s">
        <v>4578</v>
      </c>
      <c r="J50" s="89">
        <v>-0.8</v>
      </c>
      <c r="K50" s="89">
        <v>-0.2</v>
      </c>
      <c r="L50" s="89">
        <v>0</v>
      </c>
      <c r="M50" s="89">
        <v>0</v>
      </c>
      <c r="N50" s="89">
        <v>2446.3000000000002</v>
      </c>
      <c r="O50" s="89">
        <v>2.1909999999999998</v>
      </c>
      <c r="P50" s="89">
        <v>1860</v>
      </c>
      <c r="Q50" s="89">
        <v>0.17599999999999999</v>
      </c>
      <c r="R50" s="89">
        <v>0</v>
      </c>
      <c r="S50" s="89">
        <v>0</v>
      </c>
    </row>
    <row r="51" spans="2:19" x14ac:dyDescent="0.3">
      <c r="B51" s="23"/>
      <c r="C51" s="82"/>
      <c r="D51" s="82"/>
      <c r="E51" s="23"/>
      <c r="F51" s="82"/>
      <c r="G51" s="23"/>
      <c r="H51" s="89">
        <v>175</v>
      </c>
      <c r="I51" s="89" t="s">
        <v>4579</v>
      </c>
      <c r="J51" s="89">
        <v>-1.8</v>
      </c>
      <c r="K51" s="89">
        <v>-0.3</v>
      </c>
      <c r="L51" s="89">
        <v>0</v>
      </c>
      <c r="M51" s="89">
        <v>0</v>
      </c>
      <c r="N51" s="89">
        <v>2409.1999999999998</v>
      </c>
      <c r="O51" s="89">
        <v>2.1579999999999999</v>
      </c>
      <c r="P51" s="89">
        <v>1804.1</v>
      </c>
      <c r="Q51" s="89">
        <v>0.20699999999999999</v>
      </c>
      <c r="R51" s="89">
        <v>0</v>
      </c>
      <c r="S51" s="89">
        <v>0</v>
      </c>
    </row>
    <row r="52" spans="2:19" x14ac:dyDescent="0.3">
      <c r="B52" s="23"/>
      <c r="C52" s="82"/>
      <c r="D52" s="82"/>
      <c r="E52" s="23"/>
      <c r="F52" s="82"/>
      <c r="G52" s="23"/>
      <c r="H52" s="89">
        <v>200</v>
      </c>
      <c r="I52" s="89" t="s">
        <v>4580</v>
      </c>
      <c r="J52" s="89">
        <v>-3.1</v>
      </c>
      <c r="K52" s="89">
        <v>-0.4</v>
      </c>
      <c r="L52" s="89">
        <v>0</v>
      </c>
      <c r="M52" s="89">
        <v>0</v>
      </c>
      <c r="N52" s="89">
        <v>2372.5</v>
      </c>
      <c r="O52" s="89">
        <v>2.125</v>
      </c>
      <c r="P52" s="89">
        <v>1749.5</v>
      </c>
      <c r="Q52" s="89">
        <v>0.23799999999999999</v>
      </c>
      <c r="R52" s="89">
        <v>0</v>
      </c>
      <c r="S52" s="89">
        <v>0</v>
      </c>
    </row>
    <row r="53" spans="2:19" x14ac:dyDescent="0.3">
      <c r="B53" s="23"/>
      <c r="C53" s="82"/>
      <c r="D53" s="82"/>
      <c r="E53" s="23"/>
      <c r="F53" s="82"/>
      <c r="G53" s="23"/>
      <c r="H53" s="89">
        <v>225</v>
      </c>
      <c r="I53" s="89" t="s">
        <v>4581</v>
      </c>
      <c r="J53" s="89">
        <v>-4.8</v>
      </c>
      <c r="K53" s="89">
        <v>-0.6</v>
      </c>
      <c r="L53" s="89">
        <v>0</v>
      </c>
      <c r="M53" s="89">
        <v>0</v>
      </c>
      <c r="N53" s="89">
        <v>2336.1</v>
      </c>
      <c r="O53" s="89">
        <v>2.0920000000000001</v>
      </c>
      <c r="P53" s="89">
        <v>1696.2</v>
      </c>
      <c r="Q53" s="89">
        <v>0.27</v>
      </c>
      <c r="R53" s="89">
        <v>0</v>
      </c>
      <c r="S53" s="89">
        <v>0</v>
      </c>
    </row>
    <row r="54" spans="2:19" x14ac:dyDescent="0.3">
      <c r="B54" s="23"/>
      <c r="C54" s="82"/>
      <c r="D54" s="82"/>
      <c r="E54" s="23"/>
      <c r="F54" s="82"/>
      <c r="G54" s="23"/>
      <c r="H54" s="89">
        <v>250</v>
      </c>
      <c r="I54" s="89" t="s">
        <v>4582</v>
      </c>
      <c r="J54" s="89">
        <v>-6.9</v>
      </c>
      <c r="K54" s="89">
        <v>-0.8</v>
      </c>
      <c r="L54" s="89">
        <v>0</v>
      </c>
      <c r="M54" s="89">
        <v>0</v>
      </c>
      <c r="N54" s="89">
        <v>2300</v>
      </c>
      <c r="O54" s="89">
        <v>2.06</v>
      </c>
      <c r="P54" s="89">
        <v>1644.2</v>
      </c>
      <c r="Q54" s="89">
        <v>0.30199999999999999</v>
      </c>
      <c r="R54" s="89">
        <v>0</v>
      </c>
      <c r="S54" s="89">
        <v>0</v>
      </c>
    </row>
    <row r="55" spans="2:19" x14ac:dyDescent="0.3">
      <c r="B55" s="23"/>
      <c r="C55" s="82"/>
      <c r="D55" s="82"/>
      <c r="E55" s="23"/>
      <c r="F55" s="82"/>
      <c r="G55" s="23"/>
      <c r="H55" s="89">
        <v>275</v>
      </c>
      <c r="I55" s="89" t="s">
        <v>4583</v>
      </c>
      <c r="J55" s="89">
        <v>-9.4</v>
      </c>
      <c r="K55" s="89">
        <v>-0.9</v>
      </c>
      <c r="L55" s="89">
        <v>0</v>
      </c>
      <c r="M55" s="89">
        <v>0</v>
      </c>
      <c r="N55" s="89">
        <v>2264.1999999999998</v>
      </c>
      <c r="O55" s="89">
        <v>2.028</v>
      </c>
      <c r="P55" s="89">
        <v>1593.5</v>
      </c>
      <c r="Q55" s="89">
        <v>0.33500000000000002</v>
      </c>
      <c r="R55" s="89">
        <v>0</v>
      </c>
      <c r="S55" s="89">
        <v>0</v>
      </c>
    </row>
    <row r="56" spans="2:19" x14ac:dyDescent="0.3">
      <c r="B56" s="23"/>
      <c r="C56" s="82"/>
      <c r="D56" s="82"/>
      <c r="E56" s="23"/>
      <c r="F56" s="82"/>
      <c r="G56" s="23"/>
      <c r="H56" s="89">
        <v>300</v>
      </c>
      <c r="I56" s="89" t="s">
        <v>4584</v>
      </c>
      <c r="J56" s="89">
        <v>-12.3</v>
      </c>
      <c r="K56" s="89">
        <v>-1.1000000000000001</v>
      </c>
      <c r="L56" s="89">
        <v>0</v>
      </c>
      <c r="M56" s="89">
        <v>0</v>
      </c>
      <c r="N56" s="89">
        <v>2228.8000000000002</v>
      </c>
      <c r="O56" s="89">
        <v>1.996</v>
      </c>
      <c r="P56" s="89">
        <v>1543.9</v>
      </c>
      <c r="Q56" s="89">
        <v>0.36899999999999999</v>
      </c>
      <c r="R56" s="89">
        <v>0</v>
      </c>
      <c r="S56" s="89">
        <v>0</v>
      </c>
    </row>
    <row r="57" spans="2:19" x14ac:dyDescent="0.3">
      <c r="B57" s="23"/>
      <c r="C57" s="82"/>
      <c r="D57" s="82"/>
      <c r="E57" s="23"/>
      <c r="F57" s="82"/>
      <c r="G57" s="23"/>
      <c r="H57" s="89">
        <v>325</v>
      </c>
      <c r="I57" s="89" t="s">
        <v>4585</v>
      </c>
      <c r="J57" s="89">
        <v>-15.7</v>
      </c>
      <c r="K57" s="89">
        <v>-1.3</v>
      </c>
      <c r="L57" s="89">
        <v>0</v>
      </c>
      <c r="M57" s="89">
        <v>0</v>
      </c>
      <c r="N57" s="89">
        <v>2193.6</v>
      </c>
      <c r="O57" s="89">
        <v>1.9650000000000001</v>
      </c>
      <c r="P57" s="89">
        <v>1495.6</v>
      </c>
      <c r="Q57" s="89">
        <v>0.40300000000000002</v>
      </c>
      <c r="R57" s="89">
        <v>0</v>
      </c>
      <c r="S57" s="89">
        <v>0</v>
      </c>
    </row>
    <row r="58" spans="2:19" x14ac:dyDescent="0.3">
      <c r="B58" s="23"/>
      <c r="C58" s="82"/>
      <c r="D58" s="82"/>
      <c r="E58" s="23"/>
      <c r="F58" s="82"/>
      <c r="G58" s="23"/>
      <c r="H58" s="89">
        <v>350</v>
      </c>
      <c r="I58" s="89" t="s">
        <v>4586</v>
      </c>
      <c r="J58" s="89">
        <v>-19.5</v>
      </c>
      <c r="K58" s="89">
        <v>-1.6</v>
      </c>
      <c r="L58" s="89">
        <v>0</v>
      </c>
      <c r="M58" s="89">
        <v>0</v>
      </c>
      <c r="N58" s="89">
        <v>2158.6999999999998</v>
      </c>
      <c r="O58" s="89">
        <v>1.9339999999999999</v>
      </c>
      <c r="P58" s="89">
        <v>1448.4</v>
      </c>
      <c r="Q58" s="89">
        <v>0.437</v>
      </c>
      <c r="R58" s="89">
        <v>0</v>
      </c>
      <c r="S58" s="89">
        <v>0</v>
      </c>
    </row>
    <row r="59" spans="2:19" x14ac:dyDescent="0.3">
      <c r="B59" s="23"/>
      <c r="C59" s="82"/>
      <c r="D59" s="82"/>
      <c r="E59" s="23"/>
      <c r="F59" s="82"/>
      <c r="G59" s="23"/>
      <c r="H59" s="89">
        <v>375</v>
      </c>
      <c r="I59" s="89" t="s">
        <v>4587</v>
      </c>
      <c r="J59" s="89">
        <v>-23.8</v>
      </c>
      <c r="K59" s="89">
        <v>-1.8</v>
      </c>
      <c r="L59" s="89">
        <v>0</v>
      </c>
      <c r="M59" s="89">
        <v>0</v>
      </c>
      <c r="N59" s="89">
        <v>2124.1999999999998</v>
      </c>
      <c r="O59" s="89">
        <v>1.903</v>
      </c>
      <c r="P59" s="89">
        <v>1402.4</v>
      </c>
      <c r="Q59" s="89">
        <v>0.47199999999999998</v>
      </c>
      <c r="R59" s="89">
        <v>0</v>
      </c>
      <c r="S59" s="89">
        <v>0</v>
      </c>
    </row>
    <row r="60" spans="2:19" x14ac:dyDescent="0.3">
      <c r="B60" s="23"/>
      <c r="C60" s="82"/>
      <c r="D60" s="82"/>
      <c r="E60" s="23"/>
      <c r="F60" s="82"/>
      <c r="G60" s="23"/>
      <c r="H60" s="89">
        <v>400</v>
      </c>
      <c r="I60" s="89" t="s">
        <v>4588</v>
      </c>
      <c r="J60" s="89">
        <v>-28.6</v>
      </c>
      <c r="K60" s="89">
        <v>-2</v>
      </c>
      <c r="L60" s="89">
        <v>0</v>
      </c>
      <c r="M60" s="89">
        <v>0</v>
      </c>
      <c r="N60" s="89">
        <v>2089.9</v>
      </c>
      <c r="O60" s="89">
        <v>1.8720000000000001</v>
      </c>
      <c r="P60" s="89">
        <v>1357.6</v>
      </c>
      <c r="Q60" s="89">
        <v>0.50800000000000001</v>
      </c>
      <c r="R60" s="89">
        <v>0</v>
      </c>
      <c r="S60" s="89">
        <v>0</v>
      </c>
    </row>
    <row r="61" spans="2:19" x14ac:dyDescent="0.3">
      <c r="B61" s="23"/>
      <c r="C61" s="82"/>
      <c r="D61" s="82"/>
      <c r="E61" s="23"/>
      <c r="F61" s="82"/>
      <c r="G61" s="23"/>
      <c r="H61" s="89">
        <v>425</v>
      </c>
      <c r="I61" s="89" t="s">
        <v>4589</v>
      </c>
      <c r="J61" s="89">
        <v>-33.9</v>
      </c>
      <c r="K61" s="89">
        <v>-2.2000000000000002</v>
      </c>
      <c r="L61" s="89">
        <v>0</v>
      </c>
      <c r="M61" s="89">
        <v>0</v>
      </c>
      <c r="N61" s="89">
        <v>2056</v>
      </c>
      <c r="O61" s="89">
        <v>1.8420000000000001</v>
      </c>
      <c r="P61" s="89">
        <v>1313.8</v>
      </c>
      <c r="Q61" s="89">
        <v>0.54400000000000004</v>
      </c>
      <c r="R61" s="89">
        <v>0</v>
      </c>
      <c r="S61" s="89">
        <v>0</v>
      </c>
    </row>
    <row r="62" spans="2:19" x14ac:dyDescent="0.3">
      <c r="B62" s="23"/>
      <c r="C62" s="82"/>
      <c r="D62" s="82"/>
      <c r="E62" s="23"/>
      <c r="F62" s="82"/>
      <c r="G62" s="23"/>
      <c r="H62" s="89">
        <v>450</v>
      </c>
      <c r="I62" s="89" t="s">
        <v>4590</v>
      </c>
      <c r="J62" s="89">
        <v>-39.6</v>
      </c>
      <c r="K62" s="89">
        <v>-2.4</v>
      </c>
      <c r="L62" s="89">
        <v>0</v>
      </c>
      <c r="M62" s="89">
        <v>0</v>
      </c>
      <c r="N62" s="89">
        <v>2022.4</v>
      </c>
      <c r="O62" s="89">
        <v>1.8109999999999999</v>
      </c>
      <c r="P62" s="89">
        <v>1271.3</v>
      </c>
      <c r="Q62" s="89">
        <v>0.58099999999999996</v>
      </c>
      <c r="R62" s="89">
        <v>0</v>
      </c>
      <c r="S62" s="89">
        <v>0</v>
      </c>
    </row>
    <row r="63" spans="2:19" x14ac:dyDescent="0.3">
      <c r="B63" s="23"/>
      <c r="C63" s="82"/>
      <c r="D63" s="82"/>
      <c r="E63" s="23"/>
      <c r="F63" s="82"/>
      <c r="G63" s="23"/>
      <c r="H63" s="89">
        <v>475</v>
      </c>
      <c r="I63" s="89" t="s">
        <v>4591</v>
      </c>
      <c r="J63" s="89">
        <v>-46</v>
      </c>
      <c r="K63" s="89">
        <v>-2.7</v>
      </c>
      <c r="L63" s="89">
        <v>0</v>
      </c>
      <c r="M63" s="89">
        <v>0</v>
      </c>
      <c r="N63" s="89">
        <v>1989.2</v>
      </c>
      <c r="O63" s="89">
        <v>1.782</v>
      </c>
      <c r="P63" s="89">
        <v>1229.8</v>
      </c>
      <c r="Q63" s="89">
        <v>0.61799999999999999</v>
      </c>
      <c r="R63" s="89">
        <v>0</v>
      </c>
      <c r="S63" s="89">
        <v>0</v>
      </c>
    </row>
    <row r="64" spans="2:19" x14ac:dyDescent="0.3">
      <c r="B64" s="23"/>
      <c r="C64" s="82"/>
      <c r="D64" s="82"/>
      <c r="E64" s="23"/>
      <c r="F64" s="82"/>
      <c r="G64" s="23"/>
      <c r="H64" s="89">
        <v>500</v>
      </c>
      <c r="I64" s="89" t="s">
        <v>4592</v>
      </c>
      <c r="J64" s="89">
        <v>-52.8</v>
      </c>
      <c r="K64" s="89">
        <v>-2.9</v>
      </c>
      <c r="L64" s="89">
        <v>0</v>
      </c>
      <c r="M64" s="89">
        <v>0</v>
      </c>
      <c r="N64" s="89">
        <v>1956.2</v>
      </c>
      <c r="O64" s="89">
        <v>1.752</v>
      </c>
      <c r="P64" s="89">
        <v>1189.4000000000001</v>
      </c>
      <c r="Q64" s="89">
        <v>0.65600000000000003</v>
      </c>
      <c r="R64" s="89">
        <v>0</v>
      </c>
      <c r="S64" s="89">
        <v>0</v>
      </c>
    </row>
    <row r="65" spans="2:19" x14ac:dyDescent="0.3">
      <c r="B65" s="23"/>
      <c r="C65" s="82"/>
      <c r="D65" s="82"/>
      <c r="E65" s="23"/>
      <c r="F65" s="82"/>
      <c r="G65" s="23"/>
      <c r="H65" s="89">
        <v>525</v>
      </c>
      <c r="I65" s="89" t="s">
        <v>4593</v>
      </c>
      <c r="J65" s="89">
        <v>-60.3</v>
      </c>
      <c r="K65" s="89">
        <v>-3.2</v>
      </c>
      <c r="L65" s="89">
        <v>0</v>
      </c>
      <c r="M65" s="89">
        <v>0</v>
      </c>
      <c r="N65" s="89">
        <v>1923.6</v>
      </c>
      <c r="O65" s="89">
        <v>1.7230000000000001</v>
      </c>
      <c r="P65" s="89">
        <v>1150.0999999999999</v>
      </c>
      <c r="Q65" s="89">
        <v>0.69499999999999995</v>
      </c>
      <c r="R65" s="89">
        <v>0</v>
      </c>
      <c r="S65" s="89">
        <v>0</v>
      </c>
    </row>
    <row r="66" spans="2:19" x14ac:dyDescent="0.3">
      <c r="B66" s="23"/>
      <c r="C66" s="82"/>
      <c r="D66" s="82"/>
      <c r="E66" s="23"/>
      <c r="F66" s="82"/>
      <c r="G66" s="23"/>
      <c r="H66" s="89">
        <v>550</v>
      </c>
      <c r="I66" s="89" t="s">
        <v>4594</v>
      </c>
      <c r="J66" s="89">
        <v>-68.3</v>
      </c>
      <c r="K66" s="89">
        <v>-3.4</v>
      </c>
      <c r="L66" s="89">
        <v>0</v>
      </c>
      <c r="M66" s="89">
        <v>0</v>
      </c>
      <c r="N66" s="89">
        <v>1891.4</v>
      </c>
      <c r="O66" s="89">
        <v>1.694</v>
      </c>
      <c r="P66" s="89">
        <v>1111.9000000000001</v>
      </c>
      <c r="Q66" s="89">
        <v>0.73399999999999999</v>
      </c>
      <c r="R66" s="89">
        <v>0</v>
      </c>
      <c r="S66" s="89">
        <v>0</v>
      </c>
    </row>
    <row r="67" spans="2:19" x14ac:dyDescent="0.3">
      <c r="B67" s="23"/>
      <c r="C67" s="82"/>
      <c r="D67" s="82"/>
      <c r="E67" s="23"/>
      <c r="F67" s="82"/>
      <c r="G67" s="23"/>
      <c r="H67" s="89">
        <v>575</v>
      </c>
      <c r="I67" s="89" t="s">
        <v>4595</v>
      </c>
      <c r="J67" s="89">
        <v>-76.900000000000006</v>
      </c>
      <c r="K67" s="89">
        <v>-3.7</v>
      </c>
      <c r="L67" s="89">
        <v>0</v>
      </c>
      <c r="M67" s="89">
        <v>0</v>
      </c>
      <c r="N67" s="89">
        <v>1859.5</v>
      </c>
      <c r="O67" s="89">
        <v>1.6659999999999999</v>
      </c>
      <c r="P67" s="89">
        <v>1074.7</v>
      </c>
      <c r="Q67" s="89">
        <v>0.77400000000000002</v>
      </c>
      <c r="R67" s="89">
        <v>0</v>
      </c>
      <c r="S67" s="89">
        <v>0</v>
      </c>
    </row>
    <row r="68" spans="2:19" x14ac:dyDescent="0.3">
      <c r="B68" s="23"/>
      <c r="C68" s="82"/>
      <c r="D68" s="82"/>
      <c r="E68" s="23"/>
      <c r="F68" s="82"/>
      <c r="G68" s="23"/>
      <c r="H68" s="89">
        <v>600</v>
      </c>
      <c r="I68" s="89" t="s">
        <v>4596</v>
      </c>
      <c r="J68" s="89">
        <v>-86.2</v>
      </c>
      <c r="K68" s="89">
        <v>-4</v>
      </c>
      <c r="L68" s="89">
        <v>0</v>
      </c>
      <c r="M68" s="89">
        <v>0</v>
      </c>
      <c r="N68" s="89">
        <v>1828</v>
      </c>
      <c r="O68" s="89">
        <v>1.637</v>
      </c>
      <c r="P68" s="89">
        <v>1038.5</v>
      </c>
      <c r="Q68" s="89">
        <v>0.81499999999999995</v>
      </c>
      <c r="R68" s="89">
        <v>0</v>
      </c>
      <c r="S68" s="89">
        <v>0</v>
      </c>
    </row>
    <row r="69" spans="2:19" x14ac:dyDescent="0.3">
      <c r="B69" s="23"/>
      <c r="C69" s="82"/>
      <c r="D69" s="82"/>
      <c r="E69" s="23"/>
      <c r="F69" s="82"/>
      <c r="G69" s="23"/>
      <c r="H69" s="89">
        <v>625</v>
      </c>
      <c r="I69" s="89" t="s">
        <v>4597</v>
      </c>
      <c r="J69" s="89">
        <v>-96.1</v>
      </c>
      <c r="K69" s="89">
        <v>-4.3</v>
      </c>
      <c r="L69" s="89">
        <v>0</v>
      </c>
      <c r="M69" s="89">
        <v>0</v>
      </c>
      <c r="N69" s="89">
        <v>1796.8</v>
      </c>
      <c r="O69" s="89">
        <v>1.609</v>
      </c>
      <c r="P69" s="89">
        <v>1003.4</v>
      </c>
      <c r="Q69" s="89">
        <v>0.85599999999999998</v>
      </c>
      <c r="R69" s="89">
        <v>0</v>
      </c>
      <c r="S69" s="89">
        <v>0</v>
      </c>
    </row>
    <row r="70" spans="2:19" x14ac:dyDescent="0.3">
      <c r="B70" s="23"/>
      <c r="C70" s="82"/>
      <c r="D70" s="82"/>
      <c r="E70" s="23"/>
      <c r="F70" s="82"/>
      <c r="G70" s="23"/>
      <c r="H70" s="89">
        <v>650</v>
      </c>
      <c r="I70" s="89" t="s">
        <v>4598</v>
      </c>
      <c r="J70" s="89">
        <v>-106.6</v>
      </c>
      <c r="K70" s="89">
        <v>-4.5999999999999996</v>
      </c>
      <c r="L70" s="89">
        <v>0</v>
      </c>
      <c r="M70" s="89">
        <v>0</v>
      </c>
      <c r="N70" s="89">
        <v>1766</v>
      </c>
      <c r="O70" s="89">
        <v>1.5820000000000001</v>
      </c>
      <c r="P70" s="89">
        <v>969.3</v>
      </c>
      <c r="Q70" s="89">
        <v>0.89800000000000002</v>
      </c>
      <c r="R70" s="89">
        <v>0</v>
      </c>
      <c r="S70" s="89">
        <v>0</v>
      </c>
    </row>
    <row r="71" spans="2:19" x14ac:dyDescent="0.3">
      <c r="B71" s="23"/>
      <c r="C71" s="82"/>
      <c r="D71" s="82"/>
      <c r="E71" s="23"/>
      <c r="F71" s="82"/>
      <c r="G71" s="23"/>
      <c r="H71" s="89">
        <v>675</v>
      </c>
      <c r="I71" s="89" t="s">
        <v>4599</v>
      </c>
      <c r="J71" s="89">
        <v>-117.9</v>
      </c>
      <c r="K71" s="89">
        <v>-4.9000000000000004</v>
      </c>
      <c r="L71" s="89">
        <v>0</v>
      </c>
      <c r="M71" s="89">
        <v>0</v>
      </c>
      <c r="N71" s="89">
        <v>1735.6</v>
      </c>
      <c r="O71" s="89">
        <v>1.5549999999999999</v>
      </c>
      <c r="P71" s="89">
        <v>936.3</v>
      </c>
      <c r="Q71" s="89">
        <v>0.94099999999999995</v>
      </c>
      <c r="R71" s="89">
        <v>0</v>
      </c>
      <c r="S71" s="89">
        <v>0</v>
      </c>
    </row>
    <row r="72" spans="2:19" x14ac:dyDescent="0.3">
      <c r="B72" s="23"/>
      <c r="C72" s="82"/>
      <c r="D72" s="82"/>
      <c r="E72" s="23"/>
      <c r="F72" s="82"/>
      <c r="G72" s="23"/>
      <c r="H72" s="89">
        <v>700</v>
      </c>
      <c r="I72" s="89" t="s">
        <v>4600</v>
      </c>
      <c r="J72" s="89">
        <v>-129.9</v>
      </c>
      <c r="K72" s="89">
        <v>-5.2</v>
      </c>
      <c r="L72" s="89">
        <v>0</v>
      </c>
      <c r="M72" s="89">
        <v>0</v>
      </c>
      <c r="N72" s="89">
        <v>1705.6</v>
      </c>
      <c r="O72" s="89">
        <v>1.528</v>
      </c>
      <c r="P72" s="89">
        <v>904.2</v>
      </c>
      <c r="Q72" s="89">
        <v>0.98499999999999999</v>
      </c>
      <c r="R72" s="89">
        <v>0</v>
      </c>
      <c r="S72" s="89">
        <v>0</v>
      </c>
    </row>
    <row r="73" spans="2:19" x14ac:dyDescent="0.3">
      <c r="B73" s="23"/>
      <c r="C73" s="82"/>
      <c r="D73" s="82"/>
      <c r="E73" s="23"/>
      <c r="F73" s="82"/>
      <c r="G73" s="23"/>
      <c r="H73" s="89">
        <v>725</v>
      </c>
      <c r="I73" s="89" t="s">
        <v>4601</v>
      </c>
      <c r="J73" s="89">
        <v>-142.6</v>
      </c>
      <c r="K73" s="89">
        <v>-5.5</v>
      </c>
      <c r="L73" s="89">
        <v>0</v>
      </c>
      <c r="M73" s="89">
        <v>0</v>
      </c>
      <c r="N73" s="89">
        <v>1676</v>
      </c>
      <c r="O73" s="89">
        <v>1.5009999999999999</v>
      </c>
      <c r="P73" s="89">
        <v>873.1</v>
      </c>
      <c r="Q73" s="89">
        <v>1.0289999999999999</v>
      </c>
      <c r="R73" s="89">
        <v>0</v>
      </c>
      <c r="S73" s="89">
        <v>0</v>
      </c>
    </row>
    <row r="74" spans="2:19" x14ac:dyDescent="0.3">
      <c r="B74" s="23"/>
      <c r="C74" s="82"/>
      <c r="D74" s="82"/>
      <c r="E74" s="23"/>
      <c r="F74" s="82"/>
      <c r="G74" s="23"/>
      <c r="H74" s="89">
        <v>750</v>
      </c>
      <c r="I74" s="89" t="s">
        <v>4602</v>
      </c>
      <c r="J74" s="89">
        <v>-156.19999999999999</v>
      </c>
      <c r="K74" s="89">
        <v>-5.8</v>
      </c>
      <c r="L74" s="89">
        <v>0</v>
      </c>
      <c r="M74" s="89">
        <v>0</v>
      </c>
      <c r="N74" s="89">
        <v>1646.9</v>
      </c>
      <c r="O74" s="89">
        <v>1.4750000000000001</v>
      </c>
      <c r="P74" s="89">
        <v>843</v>
      </c>
      <c r="Q74" s="89">
        <v>1.0740000000000001</v>
      </c>
      <c r="R74" s="89">
        <v>0</v>
      </c>
      <c r="S74" s="89">
        <v>0</v>
      </c>
    </row>
    <row r="75" spans="2:19" x14ac:dyDescent="0.3">
      <c r="B75" s="23"/>
      <c r="C75" s="82"/>
      <c r="D75" s="82"/>
      <c r="E75" s="23"/>
      <c r="F75" s="82"/>
      <c r="G75" s="23"/>
      <c r="H75" s="89">
        <v>775</v>
      </c>
      <c r="I75" s="89" t="s">
        <v>4603</v>
      </c>
      <c r="J75" s="89">
        <v>-170.5</v>
      </c>
      <c r="K75" s="89">
        <v>-6.1</v>
      </c>
      <c r="L75" s="89">
        <v>0</v>
      </c>
      <c r="M75" s="89">
        <v>0</v>
      </c>
      <c r="N75" s="89">
        <v>1618.1</v>
      </c>
      <c r="O75" s="89">
        <v>1.4490000000000001</v>
      </c>
      <c r="P75" s="89">
        <v>813.8</v>
      </c>
      <c r="Q75" s="89">
        <v>1.1200000000000001</v>
      </c>
      <c r="R75" s="89">
        <v>0</v>
      </c>
      <c r="S75" s="89">
        <v>0</v>
      </c>
    </row>
    <row r="76" spans="2:19" x14ac:dyDescent="0.3">
      <c r="B76" s="23"/>
      <c r="C76" s="82"/>
      <c r="D76" s="82"/>
      <c r="E76" s="23"/>
      <c r="F76" s="82"/>
      <c r="G76" s="23"/>
      <c r="H76" s="89">
        <v>800</v>
      </c>
      <c r="I76" s="89" t="s">
        <v>4604</v>
      </c>
      <c r="J76" s="89">
        <v>-185.6</v>
      </c>
      <c r="K76" s="89">
        <v>-6.4</v>
      </c>
      <c r="L76" s="89">
        <v>0</v>
      </c>
      <c r="M76" s="89">
        <v>0</v>
      </c>
      <c r="N76" s="89">
        <v>1589.8</v>
      </c>
      <c r="O76" s="89">
        <v>1.4239999999999999</v>
      </c>
      <c r="P76" s="89">
        <v>785.6</v>
      </c>
      <c r="Q76" s="89">
        <v>1.167</v>
      </c>
      <c r="R76" s="89">
        <v>0</v>
      </c>
      <c r="S76" s="89">
        <v>0</v>
      </c>
    </row>
    <row r="77" spans="2:19" x14ac:dyDescent="0.3">
      <c r="B77" s="23"/>
      <c r="C77" s="82"/>
      <c r="D77" s="82"/>
      <c r="E77" s="23"/>
      <c r="F77" s="82"/>
      <c r="G77" s="23"/>
      <c r="H77" s="89">
        <v>825</v>
      </c>
      <c r="I77" s="89" t="s">
        <v>4605</v>
      </c>
      <c r="J77" s="89">
        <v>-201.6</v>
      </c>
      <c r="K77" s="89">
        <v>-6.8</v>
      </c>
      <c r="L77" s="89">
        <v>0</v>
      </c>
      <c r="M77" s="89">
        <v>0</v>
      </c>
      <c r="N77" s="89">
        <v>1562</v>
      </c>
      <c r="O77" s="89">
        <v>1.399</v>
      </c>
      <c r="P77" s="89">
        <v>758.3</v>
      </c>
      <c r="Q77" s="89">
        <v>1.214</v>
      </c>
      <c r="R77" s="89">
        <v>0</v>
      </c>
      <c r="S77" s="89">
        <v>0</v>
      </c>
    </row>
    <row r="78" spans="2:19" x14ac:dyDescent="0.3">
      <c r="B78" s="23"/>
      <c r="C78" s="82"/>
      <c r="D78" s="82"/>
      <c r="E78" s="23"/>
      <c r="F78" s="82"/>
      <c r="G78" s="23"/>
      <c r="H78" s="89">
        <v>850</v>
      </c>
      <c r="I78" s="89" t="s">
        <v>4606</v>
      </c>
      <c r="J78" s="89">
        <v>-218.5</v>
      </c>
      <c r="K78" s="89">
        <v>-7.1</v>
      </c>
      <c r="L78" s="89">
        <v>0</v>
      </c>
      <c r="M78" s="89">
        <v>0</v>
      </c>
      <c r="N78" s="89">
        <v>1534.7</v>
      </c>
      <c r="O78" s="89">
        <v>1.375</v>
      </c>
      <c r="P78" s="89">
        <v>732</v>
      </c>
      <c r="Q78" s="89">
        <v>1.2629999999999999</v>
      </c>
      <c r="R78" s="89">
        <v>0</v>
      </c>
      <c r="S78" s="89">
        <v>0</v>
      </c>
    </row>
    <row r="79" spans="2:19" x14ac:dyDescent="0.3">
      <c r="B79" s="23"/>
      <c r="C79" s="82"/>
      <c r="D79" s="82"/>
      <c r="E79" s="23"/>
      <c r="F79" s="82"/>
      <c r="G79" s="23"/>
      <c r="H79" s="89">
        <v>875</v>
      </c>
      <c r="I79" s="89" t="s">
        <v>4607</v>
      </c>
      <c r="J79" s="89">
        <v>-236.3</v>
      </c>
      <c r="K79" s="89">
        <v>-7.5</v>
      </c>
      <c r="L79" s="89">
        <v>0</v>
      </c>
      <c r="M79" s="89">
        <v>0</v>
      </c>
      <c r="N79" s="89">
        <v>1507.8</v>
      </c>
      <c r="O79" s="89">
        <v>1.351</v>
      </c>
      <c r="P79" s="89">
        <v>706.6</v>
      </c>
      <c r="Q79" s="89">
        <v>1.3120000000000001</v>
      </c>
      <c r="R79" s="89">
        <v>0</v>
      </c>
      <c r="S79" s="89">
        <v>0</v>
      </c>
    </row>
    <row r="80" spans="2:19" x14ac:dyDescent="0.3">
      <c r="B80" s="23"/>
      <c r="C80" s="82"/>
      <c r="D80" s="82"/>
      <c r="E80" s="23"/>
      <c r="F80" s="82"/>
      <c r="G80" s="23"/>
      <c r="H80" s="89">
        <v>900</v>
      </c>
      <c r="I80" s="89" t="s">
        <v>4608</v>
      </c>
      <c r="J80" s="89">
        <v>-255.1</v>
      </c>
      <c r="K80" s="89">
        <v>-7.9</v>
      </c>
      <c r="L80" s="89">
        <v>0</v>
      </c>
      <c r="M80" s="89">
        <v>0</v>
      </c>
      <c r="N80" s="89">
        <v>1481.5</v>
      </c>
      <c r="O80" s="89">
        <v>1.327</v>
      </c>
      <c r="P80" s="89">
        <v>682.1</v>
      </c>
      <c r="Q80" s="89">
        <v>1.3620000000000001</v>
      </c>
      <c r="R80" s="89">
        <v>0</v>
      </c>
      <c r="S80" s="89">
        <v>0</v>
      </c>
    </row>
    <row r="81" spans="2:19" x14ac:dyDescent="0.3">
      <c r="B81" s="23"/>
      <c r="C81" s="82"/>
      <c r="D81" s="82"/>
      <c r="E81" s="23"/>
      <c r="F81" s="82"/>
      <c r="G81" s="23"/>
      <c r="H81" s="89">
        <v>925</v>
      </c>
      <c r="I81" s="89" t="s">
        <v>4609</v>
      </c>
      <c r="J81" s="89">
        <v>-274.89999999999998</v>
      </c>
      <c r="K81" s="89">
        <v>-8.3000000000000007</v>
      </c>
      <c r="L81" s="89">
        <v>0</v>
      </c>
      <c r="M81" s="89">
        <v>0</v>
      </c>
      <c r="N81" s="89">
        <v>1455.6</v>
      </c>
      <c r="O81" s="89">
        <v>1.304</v>
      </c>
      <c r="P81" s="89">
        <v>658.6</v>
      </c>
      <c r="Q81" s="89">
        <v>1.413</v>
      </c>
      <c r="R81" s="89">
        <v>0</v>
      </c>
      <c r="S81" s="89">
        <v>0</v>
      </c>
    </row>
    <row r="82" spans="2:19" x14ac:dyDescent="0.3">
      <c r="B82" s="23"/>
      <c r="C82" s="82"/>
      <c r="D82" s="82"/>
      <c r="E82" s="23"/>
      <c r="F82" s="82"/>
      <c r="G82" s="23"/>
      <c r="H82" s="89">
        <v>950</v>
      </c>
      <c r="I82" s="89" t="s">
        <v>4610</v>
      </c>
      <c r="J82" s="89">
        <v>-295.7</v>
      </c>
      <c r="K82" s="89">
        <v>-8.6</v>
      </c>
      <c r="L82" s="89">
        <v>0</v>
      </c>
      <c r="M82" s="89">
        <v>0</v>
      </c>
      <c r="N82" s="89">
        <v>1430.3</v>
      </c>
      <c r="O82" s="89">
        <v>1.2809999999999999</v>
      </c>
      <c r="P82" s="89">
        <v>635.9</v>
      </c>
      <c r="Q82" s="89">
        <v>1.4650000000000001</v>
      </c>
      <c r="R82" s="89">
        <v>0</v>
      </c>
      <c r="S82" s="89">
        <v>0</v>
      </c>
    </row>
    <row r="83" spans="2:19" x14ac:dyDescent="0.3">
      <c r="B83" s="23"/>
      <c r="C83" s="82"/>
      <c r="D83" s="82"/>
      <c r="E83" s="23"/>
      <c r="F83" s="82"/>
      <c r="G83" s="23"/>
      <c r="H83" s="89">
        <v>975</v>
      </c>
      <c r="I83" s="89" t="s">
        <v>4611</v>
      </c>
      <c r="J83" s="89">
        <v>-317.5</v>
      </c>
      <c r="K83" s="89">
        <v>-9</v>
      </c>
      <c r="L83" s="89">
        <v>0</v>
      </c>
      <c r="M83" s="89">
        <v>0</v>
      </c>
      <c r="N83" s="89">
        <v>1405.6</v>
      </c>
      <c r="O83" s="89">
        <v>1.2589999999999999</v>
      </c>
      <c r="P83" s="89">
        <v>614</v>
      </c>
      <c r="Q83" s="89">
        <v>1.518</v>
      </c>
      <c r="R83" s="89">
        <v>0</v>
      </c>
      <c r="S83" s="89">
        <v>0</v>
      </c>
    </row>
    <row r="84" spans="2:19" ht="24" x14ac:dyDescent="0.3">
      <c r="B84" s="23"/>
      <c r="C84" s="82"/>
      <c r="D84" s="82"/>
      <c r="E84" s="23"/>
      <c r="F84" s="82"/>
      <c r="G84" s="23"/>
      <c r="H84" s="89">
        <v>1000</v>
      </c>
      <c r="I84" s="89" t="s">
        <v>4612</v>
      </c>
      <c r="J84" s="89">
        <v>-340.5</v>
      </c>
      <c r="K84" s="89">
        <v>-9.5</v>
      </c>
      <c r="L84" s="89">
        <v>0</v>
      </c>
      <c r="M84" s="89">
        <v>0</v>
      </c>
      <c r="N84" s="89">
        <v>1381.4</v>
      </c>
      <c r="O84" s="89">
        <v>1.2370000000000001</v>
      </c>
      <c r="P84" s="89">
        <v>593.1</v>
      </c>
      <c r="Q84" s="89">
        <v>1.5720000000000001</v>
      </c>
      <c r="R84" s="89">
        <v>0</v>
      </c>
      <c r="S84" s="89">
        <v>0</v>
      </c>
    </row>
    <row r="85" spans="2:19" ht="24" x14ac:dyDescent="0.3">
      <c r="B85" s="23"/>
      <c r="C85" s="82"/>
      <c r="D85" s="82"/>
      <c r="E85" s="23"/>
      <c r="F85" s="82"/>
      <c r="G85" s="23"/>
      <c r="H85" s="89">
        <v>1025</v>
      </c>
      <c r="I85" s="89" t="s">
        <v>4613</v>
      </c>
      <c r="J85" s="89">
        <v>-364.6</v>
      </c>
      <c r="K85" s="89">
        <v>-9.9</v>
      </c>
      <c r="L85" s="89">
        <v>0</v>
      </c>
      <c r="M85" s="89">
        <v>0</v>
      </c>
      <c r="N85" s="89">
        <v>1357.8</v>
      </c>
      <c r="O85" s="89">
        <v>1.216</v>
      </c>
      <c r="P85" s="89">
        <v>573</v>
      </c>
      <c r="Q85" s="89">
        <v>1.627</v>
      </c>
      <c r="R85" s="89">
        <v>0</v>
      </c>
      <c r="S85" s="89">
        <v>0</v>
      </c>
    </row>
    <row r="86" spans="2:19" ht="24" x14ac:dyDescent="0.3">
      <c r="B86" s="23"/>
      <c r="C86" s="82"/>
      <c r="D86" s="82"/>
      <c r="E86" s="23"/>
      <c r="F86" s="82"/>
      <c r="G86" s="23"/>
      <c r="H86" s="89">
        <v>1050</v>
      </c>
      <c r="I86" s="89" t="s">
        <v>4614</v>
      </c>
      <c r="J86" s="89">
        <v>-389.8</v>
      </c>
      <c r="K86" s="89">
        <v>-10.3</v>
      </c>
      <c r="L86" s="89">
        <v>0</v>
      </c>
      <c r="M86" s="89">
        <v>0</v>
      </c>
      <c r="N86" s="89">
        <v>1334.8</v>
      </c>
      <c r="O86" s="89">
        <v>1.196</v>
      </c>
      <c r="P86" s="89">
        <v>553.79999999999995</v>
      </c>
      <c r="Q86" s="89">
        <v>1.6830000000000001</v>
      </c>
      <c r="R86" s="89">
        <v>0</v>
      </c>
      <c r="S86" s="89">
        <v>0</v>
      </c>
    </row>
    <row r="87" spans="2:19" ht="24" x14ac:dyDescent="0.3">
      <c r="B87" s="23"/>
      <c r="C87" s="82"/>
      <c r="D87" s="82"/>
      <c r="E87" s="23"/>
      <c r="F87" s="82"/>
      <c r="G87" s="23"/>
      <c r="H87" s="89">
        <v>1075</v>
      </c>
      <c r="I87" s="89" t="s">
        <v>4615</v>
      </c>
      <c r="J87" s="89">
        <v>-416.3</v>
      </c>
      <c r="K87" s="89">
        <v>-10.8</v>
      </c>
      <c r="L87" s="89">
        <v>0</v>
      </c>
      <c r="M87" s="89">
        <v>0</v>
      </c>
      <c r="N87" s="89">
        <v>1312.5</v>
      </c>
      <c r="O87" s="89">
        <v>1.1759999999999999</v>
      </c>
      <c r="P87" s="89">
        <v>535.4</v>
      </c>
      <c r="Q87" s="89">
        <v>1.7390000000000001</v>
      </c>
      <c r="R87" s="89">
        <v>0</v>
      </c>
      <c r="S87" s="89">
        <v>0</v>
      </c>
    </row>
    <row r="88" spans="2:19" ht="24" x14ac:dyDescent="0.3">
      <c r="B88" s="23"/>
      <c r="C88" s="82"/>
      <c r="D88" s="82"/>
      <c r="E88" s="23"/>
      <c r="F88" s="82"/>
      <c r="G88" s="23"/>
      <c r="H88" s="89">
        <v>1100</v>
      </c>
      <c r="I88" s="89" t="s">
        <v>4616</v>
      </c>
      <c r="J88" s="89">
        <v>-444.1</v>
      </c>
      <c r="K88" s="89">
        <v>-11.2</v>
      </c>
      <c r="L88" s="89">
        <v>0</v>
      </c>
      <c r="M88" s="89">
        <v>0</v>
      </c>
      <c r="N88" s="89">
        <v>1290.8</v>
      </c>
      <c r="O88" s="89">
        <v>1.1559999999999999</v>
      </c>
      <c r="P88" s="89">
        <v>517.9</v>
      </c>
      <c r="Q88" s="89">
        <v>1.7969999999999999</v>
      </c>
      <c r="R88" s="89">
        <v>0</v>
      </c>
      <c r="S88" s="89">
        <v>0</v>
      </c>
    </row>
    <row r="89" spans="2:19" ht="24" x14ac:dyDescent="0.3">
      <c r="B89" s="23"/>
      <c r="C89" s="82"/>
      <c r="D89" s="82"/>
      <c r="E89" s="23"/>
      <c r="F89" s="82"/>
      <c r="G89" s="23"/>
      <c r="H89" s="89">
        <v>1125</v>
      </c>
      <c r="I89" s="89" t="s">
        <v>4617</v>
      </c>
      <c r="J89" s="89">
        <v>-473.1</v>
      </c>
      <c r="K89" s="89">
        <v>-11.7</v>
      </c>
      <c r="L89" s="89">
        <v>0</v>
      </c>
      <c r="M89" s="89">
        <v>0</v>
      </c>
      <c r="N89" s="89">
        <v>1269.8</v>
      </c>
      <c r="O89" s="89">
        <v>1.137</v>
      </c>
      <c r="P89" s="89">
        <v>501.1</v>
      </c>
      <c r="Q89" s="89">
        <v>1.8560000000000001</v>
      </c>
      <c r="R89" s="89">
        <v>0</v>
      </c>
      <c r="S89" s="89">
        <v>0</v>
      </c>
    </row>
    <row r="90" spans="2:19" ht="24" x14ac:dyDescent="0.3">
      <c r="B90" s="23"/>
      <c r="C90" s="82"/>
      <c r="D90" s="82"/>
      <c r="E90" s="23"/>
      <c r="F90" s="82"/>
      <c r="G90" s="23"/>
      <c r="H90" s="89">
        <v>1150</v>
      </c>
      <c r="I90" s="89" t="s">
        <v>4618</v>
      </c>
      <c r="J90" s="89">
        <v>-503.5</v>
      </c>
      <c r="K90" s="89">
        <v>-12.2</v>
      </c>
      <c r="L90" s="89">
        <v>0</v>
      </c>
      <c r="M90" s="89">
        <v>0</v>
      </c>
      <c r="N90" s="89">
        <v>1249.4000000000001</v>
      </c>
      <c r="O90" s="89">
        <v>1.119</v>
      </c>
      <c r="P90" s="89">
        <v>485.2</v>
      </c>
      <c r="Q90" s="89">
        <v>1.915</v>
      </c>
      <c r="R90" s="89">
        <v>0</v>
      </c>
      <c r="S90" s="89">
        <v>0</v>
      </c>
    </row>
    <row r="91" spans="2:19" ht="24" x14ac:dyDescent="0.3">
      <c r="B91" s="23"/>
      <c r="C91" s="82"/>
      <c r="D91" s="82"/>
      <c r="E91" s="23"/>
      <c r="F91" s="82"/>
      <c r="G91" s="23"/>
      <c r="H91" s="89">
        <v>1175</v>
      </c>
      <c r="I91" s="89" t="s">
        <v>4619</v>
      </c>
      <c r="J91" s="89">
        <v>-535.29999999999995</v>
      </c>
      <c r="K91" s="89">
        <v>-12.7</v>
      </c>
      <c r="L91" s="89">
        <v>0</v>
      </c>
      <c r="M91" s="89">
        <v>0</v>
      </c>
      <c r="N91" s="89">
        <v>1229.8</v>
      </c>
      <c r="O91" s="89">
        <v>1.1020000000000001</v>
      </c>
      <c r="P91" s="89">
        <v>470.1</v>
      </c>
      <c r="Q91" s="89">
        <v>1.976</v>
      </c>
      <c r="R91" s="89">
        <v>0</v>
      </c>
      <c r="S91" s="89">
        <v>0</v>
      </c>
    </row>
    <row r="92" spans="2:19" ht="24" x14ac:dyDescent="0.3">
      <c r="B92" s="23"/>
      <c r="C92" s="82"/>
      <c r="D92" s="82"/>
      <c r="E92" s="23"/>
      <c r="F92" s="82"/>
      <c r="G92" s="23"/>
      <c r="H92" s="89">
        <v>1200</v>
      </c>
      <c r="I92" s="89" t="s">
        <v>4620</v>
      </c>
      <c r="J92" s="89">
        <v>-568.6</v>
      </c>
      <c r="K92" s="89">
        <v>-13.2</v>
      </c>
      <c r="L92" s="89">
        <v>0</v>
      </c>
      <c r="M92" s="89">
        <v>0</v>
      </c>
      <c r="N92" s="89">
        <v>1210.9000000000001</v>
      </c>
      <c r="O92" s="89">
        <v>1.085</v>
      </c>
      <c r="P92" s="89">
        <v>455.7</v>
      </c>
      <c r="Q92" s="89">
        <v>2.0369999999999999</v>
      </c>
      <c r="R92" s="89">
        <v>0</v>
      </c>
      <c r="S92" s="89">
        <v>0</v>
      </c>
    </row>
    <row r="93" spans="2:19" ht="24" x14ac:dyDescent="0.3">
      <c r="B93" s="23"/>
      <c r="C93" s="82"/>
      <c r="D93" s="82"/>
      <c r="E93" s="23"/>
      <c r="F93" s="82"/>
      <c r="G93" s="23"/>
      <c r="H93" s="89">
        <v>1225</v>
      </c>
      <c r="I93" s="89" t="s">
        <v>4621</v>
      </c>
      <c r="J93" s="89">
        <v>-603.29999999999995</v>
      </c>
      <c r="K93" s="89">
        <v>-13.7</v>
      </c>
      <c r="L93" s="89">
        <v>0</v>
      </c>
      <c r="M93" s="89">
        <v>0</v>
      </c>
      <c r="N93" s="89">
        <v>1192.7</v>
      </c>
      <c r="O93" s="89">
        <v>1.0680000000000001</v>
      </c>
      <c r="P93" s="89">
        <v>442.1</v>
      </c>
      <c r="Q93" s="89">
        <v>2.1</v>
      </c>
      <c r="R93" s="89">
        <v>0</v>
      </c>
      <c r="S93" s="89">
        <v>0</v>
      </c>
    </row>
    <row r="94" spans="2:19" ht="24" x14ac:dyDescent="0.3">
      <c r="B94" s="23"/>
      <c r="C94" s="82"/>
      <c r="D94" s="82"/>
      <c r="E94" s="23"/>
      <c r="F94" s="82"/>
      <c r="G94" s="23"/>
      <c r="H94" s="89">
        <v>1250</v>
      </c>
      <c r="I94" s="89" t="s">
        <v>4622</v>
      </c>
      <c r="J94" s="89">
        <v>-639.5</v>
      </c>
      <c r="K94" s="89">
        <v>-14.2</v>
      </c>
      <c r="L94" s="89">
        <v>0</v>
      </c>
      <c r="M94" s="89">
        <v>0</v>
      </c>
      <c r="N94" s="89">
        <v>1175.3</v>
      </c>
      <c r="O94" s="89">
        <v>1.0529999999999999</v>
      </c>
      <c r="P94" s="89">
        <v>429.3</v>
      </c>
      <c r="Q94" s="89">
        <v>2.1629999999999998</v>
      </c>
      <c r="R94" s="89">
        <v>0</v>
      </c>
      <c r="S94" s="89">
        <v>0</v>
      </c>
    </row>
    <row r="95" spans="2:19" ht="24" x14ac:dyDescent="0.3">
      <c r="B95" s="23"/>
      <c r="C95" s="82"/>
      <c r="D95" s="82"/>
      <c r="E95" s="23"/>
      <c r="F95" s="82"/>
      <c r="G95" s="23"/>
      <c r="H95" s="89">
        <v>1275</v>
      </c>
      <c r="I95" s="89" t="s">
        <v>4623</v>
      </c>
      <c r="J95" s="89">
        <v>-677.4</v>
      </c>
      <c r="K95" s="89">
        <v>-14.8</v>
      </c>
      <c r="L95" s="89">
        <v>0</v>
      </c>
      <c r="M95" s="89">
        <v>0</v>
      </c>
      <c r="N95" s="89">
        <v>1158.5999999999999</v>
      </c>
      <c r="O95" s="89">
        <v>1.038</v>
      </c>
      <c r="P95" s="89">
        <v>417.2</v>
      </c>
      <c r="Q95" s="89">
        <v>2.2280000000000002</v>
      </c>
      <c r="R95" s="89">
        <v>0</v>
      </c>
      <c r="S95" s="89">
        <v>0</v>
      </c>
    </row>
    <row r="96" spans="2:19" ht="24" x14ac:dyDescent="0.3">
      <c r="B96" s="23"/>
      <c r="C96" s="82"/>
      <c r="D96" s="82"/>
      <c r="E96" s="23"/>
      <c r="F96" s="82"/>
      <c r="G96" s="23"/>
      <c r="H96" s="89">
        <v>1300</v>
      </c>
      <c r="I96" s="89" t="s">
        <v>4624</v>
      </c>
      <c r="J96" s="89">
        <v>-716.8</v>
      </c>
      <c r="K96" s="89">
        <v>-15.3</v>
      </c>
      <c r="L96" s="89">
        <v>0</v>
      </c>
      <c r="M96" s="89">
        <v>0</v>
      </c>
      <c r="N96" s="89">
        <v>1142.7</v>
      </c>
      <c r="O96" s="89">
        <v>1.024</v>
      </c>
      <c r="P96" s="89">
        <v>405.9</v>
      </c>
      <c r="Q96" s="89">
        <v>2.2930000000000001</v>
      </c>
      <c r="R96" s="89">
        <v>0</v>
      </c>
      <c r="S96" s="89">
        <v>0</v>
      </c>
    </row>
    <row r="97" spans="2:19" ht="24" x14ac:dyDescent="0.3">
      <c r="B97" s="23"/>
      <c r="C97" s="82"/>
      <c r="D97" s="82"/>
      <c r="E97" s="23"/>
      <c r="F97" s="82"/>
      <c r="G97" s="23"/>
      <c r="H97" s="89">
        <v>1325</v>
      </c>
      <c r="I97" s="89" t="s">
        <v>4625</v>
      </c>
      <c r="J97" s="89">
        <v>-757.9</v>
      </c>
      <c r="K97" s="89">
        <v>-15.9</v>
      </c>
      <c r="L97" s="89">
        <v>0</v>
      </c>
      <c r="M97" s="89">
        <v>0</v>
      </c>
      <c r="N97" s="89">
        <v>1127.5999999999999</v>
      </c>
      <c r="O97" s="89">
        <v>1.01</v>
      </c>
      <c r="P97" s="89">
        <v>395.2</v>
      </c>
      <c r="Q97" s="89">
        <v>2.359</v>
      </c>
      <c r="R97" s="89">
        <v>0</v>
      </c>
      <c r="S97" s="89">
        <v>0</v>
      </c>
    </row>
    <row r="98" spans="2:19" ht="24" x14ac:dyDescent="0.3">
      <c r="B98" s="23"/>
      <c r="C98" s="82"/>
      <c r="D98" s="82"/>
      <c r="E98" s="23"/>
      <c r="F98" s="82"/>
      <c r="G98" s="23"/>
      <c r="H98" s="91">
        <v>1345</v>
      </c>
      <c r="I98" s="91" t="s">
        <v>4626</v>
      </c>
      <c r="J98" s="91">
        <v>-792</v>
      </c>
      <c r="K98" s="91">
        <v>-16.399999999999999</v>
      </c>
      <c r="L98" s="91">
        <v>0</v>
      </c>
      <c r="M98" s="91">
        <v>0</v>
      </c>
      <c r="N98" s="91">
        <v>1116</v>
      </c>
      <c r="O98" s="91">
        <v>1</v>
      </c>
      <c r="P98" s="91">
        <v>387.1</v>
      </c>
      <c r="Q98" s="91">
        <v>2.4119999999999999</v>
      </c>
      <c r="R98" s="91">
        <v>0</v>
      </c>
      <c r="S98" s="91">
        <v>0</v>
      </c>
    </row>
    <row r="99" spans="2:19" ht="24" x14ac:dyDescent="0.3">
      <c r="B99" s="23"/>
      <c r="C99" s="82"/>
      <c r="D99" s="82"/>
      <c r="E99" s="23"/>
      <c r="F99" s="82"/>
      <c r="G99" s="23"/>
      <c r="H99" s="89">
        <v>1350</v>
      </c>
      <c r="I99" s="89" t="s">
        <v>4627</v>
      </c>
      <c r="J99" s="89">
        <v>-800.7</v>
      </c>
      <c r="K99" s="89">
        <v>-16.5</v>
      </c>
      <c r="L99" s="89">
        <v>0</v>
      </c>
      <c r="M99" s="89">
        <v>0</v>
      </c>
      <c r="N99" s="89">
        <v>1113.2</v>
      </c>
      <c r="O99" s="89">
        <v>0.997</v>
      </c>
      <c r="P99" s="89">
        <v>385.1</v>
      </c>
      <c r="Q99" s="89">
        <v>2.4260000000000002</v>
      </c>
      <c r="R99" s="89">
        <v>0</v>
      </c>
      <c r="S99" s="89">
        <v>0</v>
      </c>
    </row>
    <row r="100" spans="2:19" ht="24" x14ac:dyDescent="0.3">
      <c r="B100" s="23"/>
      <c r="C100" s="82"/>
      <c r="D100" s="82"/>
      <c r="E100" s="23"/>
      <c r="F100" s="82"/>
      <c r="G100" s="23"/>
      <c r="H100" s="89">
        <v>1375</v>
      </c>
      <c r="I100" s="89" t="s">
        <v>4628</v>
      </c>
      <c r="J100" s="89">
        <v>-845.3</v>
      </c>
      <c r="K100" s="89">
        <v>-17.100000000000001</v>
      </c>
      <c r="L100" s="89">
        <v>0</v>
      </c>
      <c r="M100" s="89">
        <v>0</v>
      </c>
      <c r="N100" s="89">
        <v>1099.5</v>
      </c>
      <c r="O100" s="89">
        <v>0.98499999999999999</v>
      </c>
      <c r="P100" s="89">
        <v>375.7</v>
      </c>
      <c r="Q100" s="89">
        <v>2.4940000000000002</v>
      </c>
      <c r="R100" s="89">
        <v>0</v>
      </c>
      <c r="S100" s="89">
        <v>0</v>
      </c>
    </row>
    <row r="101" spans="2:19" ht="24" x14ac:dyDescent="0.3">
      <c r="B101" s="23"/>
      <c r="C101" s="82"/>
      <c r="D101" s="82"/>
      <c r="E101" s="23"/>
      <c r="F101" s="82"/>
      <c r="G101" s="23"/>
      <c r="H101" s="89">
        <v>1400</v>
      </c>
      <c r="I101" s="89" t="s">
        <v>4629</v>
      </c>
      <c r="J101" s="89">
        <v>-891.7</v>
      </c>
      <c r="K101" s="89">
        <v>-17.7</v>
      </c>
      <c r="L101" s="89">
        <v>0</v>
      </c>
      <c r="M101" s="89">
        <v>0</v>
      </c>
      <c r="N101" s="89">
        <v>1086.4000000000001</v>
      </c>
      <c r="O101" s="89">
        <v>0.97299999999999998</v>
      </c>
      <c r="P101" s="89">
        <v>366.9</v>
      </c>
      <c r="Q101" s="89">
        <v>2.5630000000000002</v>
      </c>
      <c r="R101" s="89">
        <v>0</v>
      </c>
      <c r="S101" s="89">
        <v>0</v>
      </c>
    </row>
    <row r="102" spans="2:19" ht="24" x14ac:dyDescent="0.3">
      <c r="B102" s="23"/>
      <c r="C102" s="82"/>
      <c r="D102" s="82"/>
      <c r="E102" s="23"/>
      <c r="F102" s="82"/>
      <c r="G102" s="23"/>
      <c r="H102" s="89">
        <v>1425</v>
      </c>
      <c r="I102" s="89" t="s">
        <v>4630</v>
      </c>
      <c r="J102" s="89">
        <v>-939.9</v>
      </c>
      <c r="K102" s="89">
        <v>-18.3</v>
      </c>
      <c r="L102" s="89">
        <v>0</v>
      </c>
      <c r="M102" s="89">
        <v>0</v>
      </c>
      <c r="N102" s="89">
        <v>1074</v>
      </c>
      <c r="O102" s="89">
        <v>0.96199999999999997</v>
      </c>
      <c r="P102" s="89">
        <v>358.5</v>
      </c>
      <c r="Q102" s="89">
        <v>2.6320000000000001</v>
      </c>
      <c r="R102" s="89">
        <v>0</v>
      </c>
      <c r="S102" s="89">
        <v>0</v>
      </c>
    </row>
    <row r="103" spans="2:19" ht="24" x14ac:dyDescent="0.3">
      <c r="B103" s="23"/>
      <c r="C103" s="82"/>
      <c r="D103" s="82"/>
      <c r="E103" s="23"/>
      <c r="F103" s="82"/>
      <c r="G103" s="23"/>
      <c r="H103" s="89">
        <v>1450</v>
      </c>
      <c r="I103" s="89" t="s">
        <v>4631</v>
      </c>
      <c r="J103" s="89">
        <v>-990</v>
      </c>
      <c r="K103" s="89">
        <v>-19</v>
      </c>
      <c r="L103" s="89">
        <v>0</v>
      </c>
      <c r="M103" s="89">
        <v>0</v>
      </c>
      <c r="N103" s="89">
        <v>1062.2</v>
      </c>
      <c r="O103" s="89">
        <v>0.95099999999999996</v>
      </c>
      <c r="P103" s="89">
        <v>350.7</v>
      </c>
      <c r="Q103" s="89">
        <v>2.702</v>
      </c>
      <c r="R103" s="89">
        <v>0</v>
      </c>
      <c r="S103" s="89">
        <v>0</v>
      </c>
    </row>
    <row r="104" spans="2:19" ht="24" x14ac:dyDescent="0.3">
      <c r="B104" s="23"/>
      <c r="C104" s="82"/>
      <c r="D104" s="82"/>
      <c r="E104" s="23"/>
      <c r="F104" s="82"/>
      <c r="G104" s="23"/>
      <c r="H104" s="89">
        <v>1475</v>
      </c>
      <c r="I104" s="89" t="s">
        <v>4632</v>
      </c>
      <c r="J104" s="89">
        <v>-1042.0999999999999</v>
      </c>
      <c r="K104" s="89">
        <v>-19.600000000000001</v>
      </c>
      <c r="L104" s="89">
        <v>0</v>
      </c>
      <c r="M104" s="89">
        <v>0</v>
      </c>
      <c r="N104" s="89">
        <v>1050.9000000000001</v>
      </c>
      <c r="O104" s="89">
        <v>0.94099999999999995</v>
      </c>
      <c r="P104" s="89">
        <v>343.3</v>
      </c>
      <c r="Q104" s="89">
        <v>2.774</v>
      </c>
      <c r="R104" s="89">
        <v>0</v>
      </c>
      <c r="S104" s="89">
        <v>0</v>
      </c>
    </row>
    <row r="105" spans="2:19" ht="24" x14ac:dyDescent="0.3">
      <c r="B105" s="23"/>
      <c r="C105" s="82"/>
      <c r="D105" s="82"/>
      <c r="E105" s="23"/>
      <c r="F105" s="82"/>
      <c r="G105" s="23"/>
      <c r="H105" s="89">
        <v>1500</v>
      </c>
      <c r="I105" s="89" t="s">
        <v>4633</v>
      </c>
      <c r="J105" s="89">
        <v>-1096.0999999999999</v>
      </c>
      <c r="K105" s="89">
        <v>-20.3</v>
      </c>
      <c r="L105" s="89">
        <v>0</v>
      </c>
      <c r="M105" s="89">
        <v>0</v>
      </c>
      <c r="N105" s="89">
        <v>1040.2</v>
      </c>
      <c r="O105" s="89">
        <v>0.93200000000000005</v>
      </c>
      <c r="P105" s="89">
        <v>336.3</v>
      </c>
      <c r="Q105" s="89">
        <v>2.8450000000000002</v>
      </c>
      <c r="R105" s="89">
        <v>0</v>
      </c>
      <c r="S105" s="89">
        <v>0</v>
      </c>
    </row>
    <row r="106" spans="2:19" ht="24" x14ac:dyDescent="0.3">
      <c r="B106" s="23"/>
      <c r="C106" s="82"/>
      <c r="D106" s="82"/>
      <c r="E106" s="23"/>
      <c r="F106" s="82"/>
      <c r="G106" s="23"/>
      <c r="H106" s="89">
        <v>1525</v>
      </c>
      <c r="I106" s="89" t="s">
        <v>4634</v>
      </c>
      <c r="J106" s="89">
        <v>-1152.0999999999999</v>
      </c>
      <c r="K106" s="89">
        <v>-21</v>
      </c>
      <c r="L106" s="89">
        <v>0</v>
      </c>
      <c r="M106" s="89">
        <v>0</v>
      </c>
      <c r="N106" s="89">
        <v>1029.9000000000001</v>
      </c>
      <c r="O106" s="89">
        <v>0.92200000000000004</v>
      </c>
      <c r="P106" s="89">
        <v>329.7</v>
      </c>
      <c r="Q106" s="89">
        <v>2.9180000000000001</v>
      </c>
      <c r="R106" s="89">
        <v>0</v>
      </c>
      <c r="S106" s="89">
        <v>0</v>
      </c>
    </row>
    <row r="107" spans="2:19" ht="24" x14ac:dyDescent="0.3">
      <c r="B107" s="23"/>
      <c r="C107" s="82"/>
      <c r="D107" s="82"/>
      <c r="E107" s="23"/>
      <c r="F107" s="82"/>
      <c r="G107" s="23"/>
      <c r="H107" s="89">
        <v>1550</v>
      </c>
      <c r="I107" s="89" t="s">
        <v>4635</v>
      </c>
      <c r="J107" s="89">
        <v>-1210.2</v>
      </c>
      <c r="K107" s="89">
        <v>-21.7</v>
      </c>
      <c r="L107" s="89">
        <v>0</v>
      </c>
      <c r="M107" s="89">
        <v>0</v>
      </c>
      <c r="N107" s="89">
        <v>1020.1</v>
      </c>
      <c r="O107" s="89">
        <v>0.91400000000000003</v>
      </c>
      <c r="P107" s="89">
        <v>323.39999999999998</v>
      </c>
      <c r="Q107" s="89">
        <v>2.9910000000000001</v>
      </c>
      <c r="R107" s="89">
        <v>0</v>
      </c>
      <c r="S107" s="89">
        <v>0</v>
      </c>
    </row>
    <row r="108" spans="2:19" ht="24" x14ac:dyDescent="0.3">
      <c r="B108" s="23"/>
      <c r="C108" s="82"/>
      <c r="D108" s="82"/>
      <c r="E108" s="23"/>
      <c r="F108" s="82"/>
      <c r="G108" s="23"/>
      <c r="H108" s="89">
        <v>1575</v>
      </c>
      <c r="I108" s="89" t="s">
        <v>4636</v>
      </c>
      <c r="J108" s="89">
        <v>-1270.4000000000001</v>
      </c>
      <c r="K108" s="89">
        <v>-22.4</v>
      </c>
      <c r="L108" s="89">
        <v>0</v>
      </c>
      <c r="M108" s="89">
        <v>0</v>
      </c>
      <c r="N108" s="89">
        <v>1010.6</v>
      </c>
      <c r="O108" s="89">
        <v>0.90500000000000003</v>
      </c>
      <c r="P108" s="89">
        <v>317.5</v>
      </c>
      <c r="Q108" s="89">
        <v>3.0649999999999999</v>
      </c>
      <c r="R108" s="89">
        <v>0</v>
      </c>
      <c r="S108" s="89">
        <v>0</v>
      </c>
    </row>
    <row r="109" spans="2:19" ht="24" x14ac:dyDescent="0.3">
      <c r="B109" s="23"/>
      <c r="C109" s="82"/>
      <c r="D109" s="82"/>
      <c r="E109" s="23"/>
      <c r="F109" s="82"/>
      <c r="G109" s="23"/>
      <c r="H109" s="89">
        <v>1600</v>
      </c>
      <c r="I109" s="89" t="s">
        <v>4637</v>
      </c>
      <c r="J109" s="89">
        <v>-1332.7</v>
      </c>
      <c r="K109" s="89">
        <v>-23.1</v>
      </c>
      <c r="L109" s="89">
        <v>0</v>
      </c>
      <c r="M109" s="89">
        <v>0</v>
      </c>
      <c r="N109" s="89">
        <v>1001.6</v>
      </c>
      <c r="O109" s="89">
        <v>0.89700000000000002</v>
      </c>
      <c r="P109" s="89">
        <v>311.8</v>
      </c>
      <c r="Q109" s="89">
        <v>3.14</v>
      </c>
      <c r="R109" s="89">
        <v>0</v>
      </c>
      <c r="S109" s="89">
        <v>0</v>
      </c>
    </row>
    <row r="110" spans="2:19" ht="24" x14ac:dyDescent="0.3">
      <c r="B110" s="23"/>
      <c r="C110" s="82"/>
      <c r="D110" s="82"/>
      <c r="E110" s="23"/>
      <c r="F110" s="82"/>
      <c r="G110" s="23"/>
      <c r="H110" s="89">
        <v>1625</v>
      </c>
      <c r="I110" s="89" t="s">
        <v>4638</v>
      </c>
      <c r="J110" s="89">
        <v>-1397.2</v>
      </c>
      <c r="K110" s="89">
        <v>-23.9</v>
      </c>
      <c r="L110" s="89">
        <v>0</v>
      </c>
      <c r="M110" s="89">
        <v>0</v>
      </c>
      <c r="N110" s="89">
        <v>992.8</v>
      </c>
      <c r="O110" s="89">
        <v>0.88900000000000001</v>
      </c>
      <c r="P110" s="89">
        <v>306.39999999999998</v>
      </c>
      <c r="Q110" s="89">
        <v>3.2149999999999999</v>
      </c>
      <c r="R110" s="89">
        <v>0</v>
      </c>
      <c r="S110" s="89">
        <v>0</v>
      </c>
    </row>
    <row r="111" spans="2:19" ht="24" x14ac:dyDescent="0.3">
      <c r="B111" s="23"/>
      <c r="C111" s="82"/>
      <c r="D111" s="82"/>
      <c r="E111" s="23"/>
      <c r="F111" s="82"/>
      <c r="G111" s="23"/>
      <c r="H111" s="89">
        <v>1650</v>
      </c>
      <c r="I111" s="89" t="s">
        <v>4639</v>
      </c>
      <c r="J111" s="89">
        <v>-1463.9</v>
      </c>
      <c r="K111" s="89">
        <v>-24.6</v>
      </c>
      <c r="L111" s="89">
        <v>0</v>
      </c>
      <c r="M111" s="89">
        <v>0</v>
      </c>
      <c r="N111" s="89">
        <v>984.4</v>
      </c>
      <c r="O111" s="89">
        <v>0.88200000000000001</v>
      </c>
      <c r="P111" s="89">
        <v>301.2</v>
      </c>
      <c r="Q111" s="89">
        <v>3.2919999999999998</v>
      </c>
      <c r="R111" s="89">
        <v>0</v>
      </c>
      <c r="S111" s="89">
        <v>0</v>
      </c>
    </row>
    <row r="112" spans="2:19" ht="24" x14ac:dyDescent="0.3">
      <c r="B112" s="23"/>
      <c r="C112" s="82"/>
      <c r="D112" s="82"/>
      <c r="E112" s="23"/>
      <c r="F112" s="82"/>
      <c r="G112" s="23"/>
      <c r="H112" s="89">
        <v>1675</v>
      </c>
      <c r="I112" s="89" t="s">
        <v>4640</v>
      </c>
      <c r="J112" s="89">
        <v>-1532.9</v>
      </c>
      <c r="K112" s="89">
        <v>-25.4</v>
      </c>
      <c r="L112" s="89">
        <v>0</v>
      </c>
      <c r="M112" s="89">
        <v>0</v>
      </c>
      <c r="N112" s="89">
        <v>976.3</v>
      </c>
      <c r="O112" s="89">
        <v>0.874</v>
      </c>
      <c r="P112" s="89">
        <v>296.2</v>
      </c>
      <c r="Q112" s="89">
        <v>3.3679999999999999</v>
      </c>
      <c r="R112" s="89">
        <v>0</v>
      </c>
      <c r="S112" s="89">
        <v>0</v>
      </c>
    </row>
    <row r="113" spans="2:19" ht="24" x14ac:dyDescent="0.3">
      <c r="B113" s="23"/>
      <c r="C113" s="82"/>
      <c r="D113" s="82"/>
      <c r="E113" s="23"/>
      <c r="F113" s="82"/>
      <c r="G113" s="23"/>
      <c r="H113" s="89">
        <v>1700</v>
      </c>
      <c r="I113" s="89" t="s">
        <v>4641</v>
      </c>
      <c r="J113" s="89">
        <v>-1604.1</v>
      </c>
      <c r="K113" s="89">
        <v>-26.2</v>
      </c>
      <c r="L113" s="89">
        <v>0</v>
      </c>
      <c r="M113" s="89">
        <v>0</v>
      </c>
      <c r="N113" s="89">
        <v>968.4</v>
      </c>
      <c r="O113" s="89">
        <v>0.86699999999999999</v>
      </c>
      <c r="P113" s="89">
        <v>291.5</v>
      </c>
      <c r="Q113" s="89">
        <v>3.4460000000000002</v>
      </c>
      <c r="R113" s="89">
        <v>0</v>
      </c>
      <c r="S113" s="89">
        <v>0</v>
      </c>
    </row>
    <row r="114" spans="2:19" ht="24" x14ac:dyDescent="0.3">
      <c r="B114" s="23"/>
      <c r="C114" s="82"/>
      <c r="D114" s="82"/>
      <c r="E114" s="23"/>
      <c r="F114" s="82"/>
      <c r="G114" s="23"/>
      <c r="H114" s="89">
        <v>1725</v>
      </c>
      <c r="I114" s="89" t="s">
        <v>4642</v>
      </c>
      <c r="J114" s="89">
        <v>-1677.7</v>
      </c>
      <c r="K114" s="89">
        <v>-27</v>
      </c>
      <c r="L114" s="89">
        <v>0</v>
      </c>
      <c r="M114" s="89">
        <v>0</v>
      </c>
      <c r="N114" s="89">
        <v>960.8</v>
      </c>
      <c r="O114" s="89">
        <v>0.86099999999999999</v>
      </c>
      <c r="P114" s="89">
        <v>286.89999999999998</v>
      </c>
      <c r="Q114" s="89">
        <v>3.524</v>
      </c>
      <c r="R114" s="89">
        <v>0</v>
      </c>
      <c r="S114" s="89">
        <v>0</v>
      </c>
    </row>
    <row r="115" spans="2:19" ht="24" x14ac:dyDescent="0.3">
      <c r="B115" s="23"/>
      <c r="C115" s="82"/>
      <c r="D115" s="82"/>
      <c r="E115" s="23"/>
      <c r="F115" s="82"/>
      <c r="G115" s="23"/>
      <c r="H115" s="89">
        <v>1750</v>
      </c>
      <c r="I115" s="89" t="s">
        <v>4643</v>
      </c>
      <c r="J115" s="89">
        <v>-1753.7</v>
      </c>
      <c r="K115" s="89">
        <v>-27.8</v>
      </c>
      <c r="L115" s="89">
        <v>0</v>
      </c>
      <c r="M115" s="89">
        <v>0</v>
      </c>
      <c r="N115" s="89">
        <v>953.4</v>
      </c>
      <c r="O115" s="89">
        <v>0.85399999999999998</v>
      </c>
      <c r="P115" s="89">
        <v>282.5</v>
      </c>
      <c r="Q115" s="89">
        <v>3.6019999999999999</v>
      </c>
      <c r="R115" s="89">
        <v>0</v>
      </c>
      <c r="S115" s="89">
        <v>0</v>
      </c>
    </row>
    <row r="116" spans="2:19" ht="24" x14ac:dyDescent="0.3">
      <c r="B116" s="23"/>
      <c r="C116" s="82"/>
      <c r="D116" s="82"/>
      <c r="E116" s="23"/>
      <c r="F116" s="82"/>
      <c r="G116" s="23"/>
      <c r="H116" s="89">
        <v>1775</v>
      </c>
      <c r="I116" s="89" t="s">
        <v>4644</v>
      </c>
      <c r="J116" s="89">
        <v>-1832</v>
      </c>
      <c r="K116" s="89">
        <v>-28.7</v>
      </c>
      <c r="L116" s="89">
        <v>0</v>
      </c>
      <c r="M116" s="89">
        <v>0</v>
      </c>
      <c r="N116" s="89">
        <v>946.2</v>
      </c>
      <c r="O116" s="89">
        <v>0.84799999999999998</v>
      </c>
      <c r="P116" s="89">
        <v>278.3</v>
      </c>
      <c r="Q116" s="89">
        <v>3.6819999999999999</v>
      </c>
      <c r="R116" s="89">
        <v>0</v>
      </c>
      <c r="S116" s="89">
        <v>0</v>
      </c>
    </row>
    <row r="117" spans="2:19" ht="24" x14ac:dyDescent="0.3">
      <c r="B117" s="23"/>
      <c r="C117" s="82"/>
      <c r="D117" s="82"/>
      <c r="E117" s="23"/>
      <c r="F117" s="82"/>
      <c r="G117" s="23"/>
      <c r="H117" s="89">
        <v>1800</v>
      </c>
      <c r="I117" s="89" t="s">
        <v>4645</v>
      </c>
      <c r="J117" s="89">
        <v>-1912.8</v>
      </c>
      <c r="K117" s="89">
        <v>-29.5</v>
      </c>
      <c r="L117" s="89">
        <v>0</v>
      </c>
      <c r="M117" s="89">
        <v>0</v>
      </c>
      <c r="N117" s="89">
        <v>939.2</v>
      </c>
      <c r="O117" s="89">
        <v>0.84099999999999997</v>
      </c>
      <c r="P117" s="89">
        <v>274.2</v>
      </c>
      <c r="Q117" s="89">
        <v>3.7610000000000001</v>
      </c>
      <c r="R117" s="89">
        <v>0</v>
      </c>
      <c r="S117" s="89">
        <v>0</v>
      </c>
    </row>
    <row r="118" spans="2:19" ht="24" x14ac:dyDescent="0.3">
      <c r="B118" s="23"/>
      <c r="C118" s="82"/>
      <c r="D118" s="82"/>
      <c r="E118" s="23"/>
      <c r="F118" s="82"/>
      <c r="G118" s="23"/>
      <c r="H118" s="89">
        <v>1825</v>
      </c>
      <c r="I118" s="89" t="s">
        <v>4646</v>
      </c>
      <c r="J118" s="89">
        <v>-1996.1</v>
      </c>
      <c r="K118" s="89">
        <v>-30.4</v>
      </c>
      <c r="L118" s="89">
        <v>0</v>
      </c>
      <c r="M118" s="89">
        <v>0</v>
      </c>
      <c r="N118" s="89">
        <v>932.4</v>
      </c>
      <c r="O118" s="89">
        <v>0.83499999999999996</v>
      </c>
      <c r="P118" s="89">
        <v>270.2</v>
      </c>
      <c r="Q118" s="89">
        <v>3.8420000000000001</v>
      </c>
      <c r="R118" s="89">
        <v>0</v>
      </c>
      <c r="S118" s="89">
        <v>0</v>
      </c>
    </row>
    <row r="119" spans="2:19" ht="24" x14ac:dyDescent="0.3">
      <c r="B119" s="23"/>
      <c r="C119" s="82"/>
      <c r="D119" s="82"/>
      <c r="E119" s="23"/>
      <c r="F119" s="82"/>
      <c r="G119" s="23"/>
      <c r="H119" s="89">
        <v>1850</v>
      </c>
      <c r="I119" s="89" t="s">
        <v>4647</v>
      </c>
      <c r="J119" s="89">
        <v>-2081.9</v>
      </c>
      <c r="K119" s="89">
        <v>-31.3</v>
      </c>
      <c r="L119" s="89">
        <v>0</v>
      </c>
      <c r="M119" s="89">
        <v>0</v>
      </c>
      <c r="N119" s="89">
        <v>925.8</v>
      </c>
      <c r="O119" s="89">
        <v>0.82899999999999996</v>
      </c>
      <c r="P119" s="89">
        <v>266.39999999999998</v>
      </c>
      <c r="Q119" s="89">
        <v>3.923</v>
      </c>
      <c r="R119" s="89">
        <v>0</v>
      </c>
      <c r="S119" s="89">
        <v>0</v>
      </c>
    </row>
    <row r="120" spans="2:19" x14ac:dyDescent="0.3">
      <c r="B120" s="23"/>
      <c r="C120" s="82"/>
      <c r="D120" s="82"/>
      <c r="E120" s="23"/>
      <c r="F120" s="82"/>
      <c r="G120" s="23"/>
      <c r="H120" s="23"/>
      <c r="I120" s="23"/>
      <c r="J120" s="23"/>
      <c r="K120" s="23"/>
      <c r="L120" s="23"/>
      <c r="M120" s="23"/>
      <c r="N120" s="23"/>
      <c r="O120" s="23"/>
      <c r="P120" s="23"/>
      <c r="Q120" s="23"/>
      <c r="R120" s="23"/>
      <c r="S120" s="23"/>
    </row>
    <row r="121" spans="2:19" x14ac:dyDescent="0.3">
      <c r="B121" s="23"/>
      <c r="C121" s="82"/>
      <c r="D121" s="82"/>
      <c r="E121" s="23"/>
      <c r="F121" s="82"/>
      <c r="G121" s="23"/>
      <c r="H121" s="23"/>
      <c r="I121" s="23"/>
      <c r="J121" s="23"/>
      <c r="K121" s="23"/>
      <c r="L121" s="23"/>
      <c r="M121" s="23"/>
      <c r="N121" s="23"/>
      <c r="O121" s="23"/>
      <c r="P121" s="23"/>
      <c r="Q121" s="23"/>
      <c r="R121" s="23"/>
      <c r="S121" s="23"/>
    </row>
    <row r="122" spans="2:19" x14ac:dyDescent="0.3">
      <c r="B122" s="23"/>
      <c r="C122" s="82"/>
      <c r="D122" s="82"/>
      <c r="E122" s="23"/>
      <c r="F122" s="82"/>
      <c r="G122" s="23"/>
      <c r="H122" s="23"/>
      <c r="I122" s="23"/>
      <c r="J122" s="23"/>
      <c r="K122" s="23"/>
      <c r="L122" s="23"/>
      <c r="M122" s="23"/>
      <c r="N122" s="23"/>
      <c r="O122" s="23"/>
      <c r="P122" s="23"/>
      <c r="Q122" s="23"/>
      <c r="R122" s="23"/>
      <c r="S122" s="23"/>
    </row>
    <row r="123" spans="2:19" x14ac:dyDescent="0.3">
      <c r="B123" s="23"/>
      <c r="C123" s="82"/>
      <c r="D123" s="82"/>
      <c r="E123" s="23"/>
      <c r="F123" s="82"/>
      <c r="G123" s="23"/>
      <c r="H123" s="23"/>
      <c r="I123" s="23"/>
      <c r="J123" s="23"/>
      <c r="K123" s="23"/>
      <c r="L123" s="23"/>
      <c r="M123" s="23"/>
      <c r="N123" s="23"/>
      <c r="O123" s="23"/>
      <c r="P123" s="23"/>
      <c r="Q123" s="23"/>
      <c r="R123" s="23"/>
      <c r="S123" s="23"/>
    </row>
    <row r="124" spans="2:19" x14ac:dyDescent="0.3">
      <c r="B124" s="23"/>
      <c r="C124" s="82"/>
      <c r="D124" s="82"/>
      <c r="E124" s="23"/>
      <c r="F124" s="82"/>
      <c r="G124" s="23"/>
      <c r="H124" s="23"/>
      <c r="I124" s="23"/>
      <c r="J124" s="23"/>
      <c r="K124" s="23"/>
      <c r="L124" s="23"/>
      <c r="M124" s="23"/>
      <c r="N124" s="23"/>
      <c r="O124" s="23"/>
      <c r="P124" s="23"/>
      <c r="Q124" s="23"/>
      <c r="R124" s="23"/>
      <c r="S124" s="23"/>
    </row>
    <row r="125" spans="2:19" x14ac:dyDescent="0.3">
      <c r="B125" s="23"/>
      <c r="C125" s="82"/>
      <c r="D125" s="82"/>
      <c r="E125" s="23"/>
      <c r="F125" s="82"/>
      <c r="G125" s="23"/>
      <c r="H125" s="23"/>
      <c r="I125" s="23"/>
      <c r="J125" s="23"/>
      <c r="K125" s="23"/>
      <c r="L125" s="23"/>
      <c r="M125" s="23"/>
      <c r="N125" s="23"/>
      <c r="O125" s="23"/>
      <c r="P125" s="23"/>
      <c r="Q125" s="23"/>
      <c r="R125" s="23"/>
      <c r="S125" s="23"/>
    </row>
    <row r="126" spans="2:19" x14ac:dyDescent="0.3">
      <c r="B126" s="23"/>
      <c r="C126" s="82"/>
      <c r="D126" s="82"/>
      <c r="E126" s="23"/>
      <c r="F126" s="82"/>
      <c r="G126" s="23"/>
      <c r="H126" s="23"/>
      <c r="I126" s="23"/>
      <c r="J126" s="23"/>
      <c r="K126" s="23"/>
      <c r="L126" s="23"/>
      <c r="M126" s="23"/>
      <c r="N126" s="23"/>
      <c r="O126" s="23"/>
      <c r="P126" s="23"/>
      <c r="Q126" s="23"/>
      <c r="R126" s="23"/>
      <c r="S126" s="23"/>
    </row>
    <row r="127" spans="2:19" x14ac:dyDescent="0.3">
      <c r="B127" s="23"/>
      <c r="C127" s="82"/>
      <c r="D127" s="82"/>
      <c r="E127" s="23"/>
      <c r="F127" s="82"/>
      <c r="G127" s="23"/>
      <c r="H127" s="23"/>
      <c r="I127" s="23"/>
      <c r="J127" s="23"/>
      <c r="K127" s="23"/>
      <c r="L127" s="23"/>
      <c r="M127" s="23"/>
      <c r="N127" s="23"/>
      <c r="O127" s="23"/>
      <c r="P127" s="23"/>
      <c r="Q127" s="23"/>
      <c r="R127" s="23"/>
      <c r="S127" s="23"/>
    </row>
    <row r="128" spans="2:19" x14ac:dyDescent="0.3">
      <c r="B128" s="23"/>
      <c r="C128" s="82"/>
      <c r="D128" s="82"/>
      <c r="E128" s="23"/>
      <c r="F128" s="82"/>
      <c r="G128" s="23"/>
      <c r="H128" s="23"/>
      <c r="I128" s="23"/>
      <c r="J128" s="23"/>
      <c r="K128" s="23"/>
      <c r="L128" s="23"/>
      <c r="M128" s="23"/>
      <c r="N128" s="23"/>
      <c r="O128" s="23"/>
      <c r="P128" s="23"/>
      <c r="Q128" s="23"/>
      <c r="R128" s="23"/>
      <c r="S128" s="23"/>
    </row>
    <row r="129" spans="2:19" x14ac:dyDescent="0.3">
      <c r="B129" s="23"/>
      <c r="C129" s="82"/>
      <c r="D129" s="82"/>
      <c r="E129" s="23"/>
      <c r="F129" s="82"/>
      <c r="G129" s="23"/>
      <c r="H129" s="23"/>
      <c r="I129" s="23"/>
      <c r="J129" s="23"/>
      <c r="K129" s="23"/>
      <c r="L129" s="23"/>
      <c r="M129" s="23"/>
      <c r="N129" s="23"/>
      <c r="O129" s="23"/>
      <c r="P129" s="23"/>
      <c r="Q129" s="23"/>
      <c r="R129" s="23"/>
      <c r="S129" s="23"/>
    </row>
    <row r="130" spans="2:19" x14ac:dyDescent="0.3">
      <c r="B130" s="23"/>
      <c r="C130" s="82"/>
      <c r="D130" s="82"/>
      <c r="E130" s="23"/>
      <c r="F130" s="82"/>
      <c r="G130" s="23"/>
      <c r="H130" s="23"/>
      <c r="I130" s="23"/>
      <c r="J130" s="23"/>
      <c r="K130" s="23"/>
      <c r="L130" s="23"/>
      <c r="M130" s="23"/>
      <c r="N130" s="23"/>
      <c r="O130" s="23"/>
      <c r="P130" s="23"/>
      <c r="Q130" s="23"/>
      <c r="R130" s="23"/>
      <c r="S130" s="23"/>
    </row>
    <row r="131" spans="2:19" x14ac:dyDescent="0.3">
      <c r="B131" s="23"/>
      <c r="C131" s="82"/>
      <c r="D131" s="82"/>
      <c r="E131" s="23"/>
      <c r="F131" s="82"/>
      <c r="G131" s="23"/>
      <c r="H131" s="23"/>
      <c r="I131" s="23"/>
      <c r="J131" s="23"/>
      <c r="K131" s="23"/>
      <c r="L131" s="23"/>
      <c r="M131" s="23"/>
      <c r="N131" s="23"/>
      <c r="O131" s="23"/>
      <c r="P131" s="23"/>
      <c r="Q131" s="23"/>
      <c r="R131" s="23"/>
      <c r="S131" s="23"/>
    </row>
    <row r="132" spans="2:19" x14ac:dyDescent="0.3">
      <c r="B132" s="23"/>
      <c r="C132" s="82"/>
      <c r="D132" s="82"/>
      <c r="E132" s="23"/>
      <c r="F132" s="82"/>
      <c r="G132" s="23"/>
      <c r="H132" s="23"/>
      <c r="I132" s="23"/>
      <c r="J132" s="23"/>
      <c r="K132" s="23"/>
      <c r="L132" s="23"/>
      <c r="M132" s="23"/>
      <c r="N132" s="23"/>
      <c r="O132" s="23"/>
      <c r="P132" s="23"/>
      <c r="Q132" s="23"/>
      <c r="R132" s="23"/>
      <c r="S132" s="23"/>
    </row>
    <row r="133" spans="2:19" x14ac:dyDescent="0.3">
      <c r="B133" s="23"/>
      <c r="C133" s="82"/>
      <c r="D133" s="82"/>
      <c r="E133" s="23"/>
      <c r="F133" s="82"/>
      <c r="G133" s="23"/>
      <c r="H133" s="23"/>
      <c r="I133" s="23"/>
      <c r="J133" s="23"/>
      <c r="K133" s="23"/>
      <c r="L133" s="23"/>
      <c r="M133" s="23"/>
      <c r="N133" s="23"/>
      <c r="O133" s="23"/>
      <c r="P133" s="23"/>
      <c r="Q133" s="23"/>
      <c r="R133" s="23"/>
      <c r="S133" s="23"/>
    </row>
    <row r="134" spans="2:19" x14ac:dyDescent="0.3">
      <c r="B134" s="23"/>
      <c r="C134" s="82"/>
      <c r="D134" s="82"/>
      <c r="E134" s="23"/>
      <c r="F134" s="82"/>
      <c r="G134" s="23"/>
      <c r="H134" s="23"/>
      <c r="I134" s="23"/>
      <c r="J134" s="23"/>
      <c r="K134" s="23"/>
      <c r="L134" s="23"/>
      <c r="M134" s="23"/>
      <c r="N134" s="23"/>
      <c r="O134" s="23"/>
      <c r="P134" s="23"/>
      <c r="Q134" s="23"/>
      <c r="R134" s="23"/>
      <c r="S134" s="23"/>
    </row>
    <row r="135" spans="2:19" x14ac:dyDescent="0.3">
      <c r="B135" s="23"/>
      <c r="C135" s="82"/>
      <c r="D135" s="82"/>
      <c r="E135" s="23"/>
      <c r="F135" s="82"/>
      <c r="G135" s="23"/>
      <c r="H135" s="23"/>
      <c r="I135" s="23"/>
      <c r="J135" s="23"/>
      <c r="K135" s="23"/>
      <c r="L135" s="23"/>
      <c r="M135" s="23"/>
      <c r="N135" s="23"/>
      <c r="O135" s="23"/>
      <c r="P135" s="23"/>
      <c r="Q135" s="23"/>
      <c r="R135" s="23"/>
      <c r="S135" s="23"/>
    </row>
    <row r="136" spans="2:19" x14ac:dyDescent="0.3">
      <c r="B136" s="23"/>
      <c r="C136" s="82"/>
      <c r="D136" s="82"/>
      <c r="E136" s="23"/>
      <c r="F136" s="82"/>
      <c r="G136" s="23"/>
      <c r="H136" s="23"/>
      <c r="I136" s="23"/>
      <c r="J136" s="23"/>
      <c r="K136" s="23"/>
      <c r="L136" s="23"/>
      <c r="M136" s="23"/>
      <c r="N136" s="23"/>
      <c r="O136" s="23"/>
      <c r="P136" s="23"/>
      <c r="Q136" s="23"/>
      <c r="R136" s="23"/>
      <c r="S136" s="23"/>
    </row>
    <row r="137" spans="2:19" x14ac:dyDescent="0.3">
      <c r="B137" s="23"/>
      <c r="C137" s="82"/>
      <c r="D137" s="82"/>
      <c r="E137" s="23"/>
      <c r="F137" s="82"/>
      <c r="G137" s="23"/>
      <c r="H137" s="23"/>
      <c r="I137" s="23"/>
      <c r="J137" s="23"/>
      <c r="K137" s="23"/>
      <c r="L137" s="23"/>
      <c r="M137" s="23"/>
      <c r="N137" s="23"/>
      <c r="O137" s="23"/>
      <c r="P137" s="23"/>
      <c r="Q137" s="23"/>
      <c r="R137" s="23"/>
      <c r="S137" s="23"/>
    </row>
    <row r="138" spans="2:19" x14ac:dyDescent="0.3">
      <c r="B138" s="23"/>
      <c r="C138" s="82"/>
      <c r="D138" s="82"/>
      <c r="E138" s="23"/>
      <c r="F138" s="82"/>
      <c r="G138" s="23"/>
      <c r="H138" s="23"/>
      <c r="I138" s="23"/>
      <c r="J138" s="23"/>
      <c r="K138" s="23"/>
      <c r="L138" s="23"/>
      <c r="M138" s="23"/>
      <c r="N138" s="23"/>
      <c r="O138" s="23"/>
      <c r="P138" s="23"/>
      <c r="Q138" s="23"/>
      <c r="R138" s="23"/>
      <c r="S138" s="23"/>
    </row>
    <row r="139" spans="2:19" x14ac:dyDescent="0.3">
      <c r="B139" s="23"/>
      <c r="C139" s="82"/>
      <c r="D139" s="82"/>
      <c r="E139" s="23"/>
      <c r="F139" s="82"/>
      <c r="G139" s="23"/>
      <c r="H139" s="23"/>
      <c r="I139" s="23"/>
      <c r="J139" s="23"/>
      <c r="K139" s="23"/>
      <c r="L139" s="23"/>
      <c r="M139" s="23"/>
      <c r="N139" s="23"/>
      <c r="O139" s="23"/>
      <c r="P139" s="23"/>
      <c r="Q139" s="23"/>
      <c r="R139" s="23"/>
      <c r="S139" s="23"/>
    </row>
    <row r="140" spans="2:19" x14ac:dyDescent="0.3">
      <c r="B140" s="23"/>
      <c r="C140" s="82"/>
      <c r="D140" s="82"/>
      <c r="E140" s="23"/>
      <c r="F140" s="82"/>
      <c r="G140" s="23"/>
      <c r="H140" s="23"/>
      <c r="I140" s="23"/>
      <c r="J140" s="23"/>
      <c r="K140" s="23"/>
      <c r="L140" s="23"/>
      <c r="M140" s="23"/>
      <c r="N140" s="23"/>
      <c r="O140" s="23"/>
      <c r="P140" s="23"/>
      <c r="Q140" s="23"/>
      <c r="R140" s="23"/>
      <c r="S140" s="23"/>
    </row>
    <row r="141" spans="2:19" x14ac:dyDescent="0.3">
      <c r="B141" s="23"/>
      <c r="C141" s="82"/>
      <c r="D141" s="82"/>
      <c r="E141" s="23"/>
      <c r="F141" s="82"/>
      <c r="G141" s="23"/>
      <c r="H141" s="23"/>
      <c r="I141" s="23"/>
      <c r="J141" s="23"/>
      <c r="K141" s="23"/>
      <c r="L141" s="23"/>
      <c r="M141" s="23"/>
      <c r="N141" s="23"/>
      <c r="O141" s="23"/>
      <c r="P141" s="23"/>
      <c r="Q141" s="23"/>
      <c r="R141" s="23"/>
      <c r="S141" s="23"/>
    </row>
    <row r="142" spans="2:19" x14ac:dyDescent="0.3">
      <c r="B142" s="23"/>
      <c r="C142" s="82"/>
      <c r="D142" s="82"/>
      <c r="E142" s="23"/>
      <c r="F142" s="82"/>
      <c r="G142" s="23"/>
      <c r="H142" s="23"/>
      <c r="I142" s="23"/>
      <c r="J142" s="23"/>
      <c r="K142" s="23"/>
      <c r="L142" s="23"/>
      <c r="M142" s="23"/>
      <c r="N142" s="23"/>
      <c r="O142" s="23"/>
      <c r="P142" s="23"/>
      <c r="Q142" s="23"/>
      <c r="R142" s="23"/>
      <c r="S142" s="23"/>
    </row>
    <row r="143" spans="2:19" x14ac:dyDescent="0.3">
      <c r="B143" s="23"/>
      <c r="C143" s="82"/>
      <c r="D143" s="82"/>
      <c r="E143" s="23"/>
      <c r="F143" s="82"/>
      <c r="G143" s="23"/>
      <c r="H143" s="23"/>
      <c r="I143" s="23"/>
      <c r="J143" s="23"/>
      <c r="K143" s="23"/>
      <c r="L143" s="23"/>
      <c r="M143" s="23"/>
      <c r="N143" s="23"/>
      <c r="O143" s="23"/>
      <c r="P143" s="23"/>
      <c r="Q143" s="23"/>
      <c r="R143" s="23"/>
      <c r="S143" s="23"/>
    </row>
    <row r="144" spans="2:19" x14ac:dyDescent="0.3">
      <c r="B144" s="23"/>
      <c r="C144" s="82"/>
      <c r="D144" s="82"/>
      <c r="E144" s="23"/>
      <c r="F144" s="82"/>
      <c r="G144" s="23"/>
      <c r="H144" s="23"/>
      <c r="I144" s="23"/>
      <c r="J144" s="23"/>
      <c r="K144" s="23"/>
      <c r="L144" s="23"/>
      <c r="M144" s="23"/>
      <c r="N144" s="23"/>
      <c r="O144" s="23"/>
      <c r="P144" s="23"/>
      <c r="Q144" s="23"/>
      <c r="R144" s="23"/>
      <c r="S144" s="23"/>
    </row>
    <row r="145" spans="2:19" x14ac:dyDescent="0.3">
      <c r="B145" s="23"/>
      <c r="C145" s="82"/>
      <c r="D145" s="82"/>
      <c r="E145" s="23"/>
      <c r="F145" s="82"/>
      <c r="G145" s="23"/>
      <c r="H145" s="23"/>
      <c r="I145" s="23"/>
      <c r="J145" s="23"/>
      <c r="K145" s="23"/>
      <c r="L145" s="23"/>
      <c r="M145" s="23"/>
      <c r="N145" s="23"/>
      <c r="O145" s="23"/>
      <c r="P145" s="23"/>
      <c r="Q145" s="23"/>
      <c r="R145" s="23"/>
      <c r="S145" s="23"/>
    </row>
    <row r="146" spans="2:19" x14ac:dyDescent="0.3">
      <c r="B146" s="23"/>
      <c r="C146" s="82"/>
      <c r="D146" s="82"/>
      <c r="E146" s="23"/>
      <c r="F146" s="82"/>
      <c r="G146" s="23"/>
      <c r="H146" s="23"/>
      <c r="I146" s="23"/>
      <c r="J146" s="23"/>
      <c r="K146" s="23"/>
      <c r="L146" s="23"/>
      <c r="M146" s="23"/>
      <c r="N146" s="23"/>
      <c r="O146" s="23"/>
      <c r="P146" s="23"/>
      <c r="Q146" s="23"/>
      <c r="R146" s="23"/>
      <c r="S146" s="23"/>
    </row>
    <row r="147" spans="2:19" x14ac:dyDescent="0.3">
      <c r="B147" s="23"/>
      <c r="C147" s="82"/>
      <c r="D147" s="82"/>
      <c r="E147" s="23"/>
      <c r="F147" s="82"/>
      <c r="G147" s="23"/>
      <c r="H147" s="23"/>
      <c r="I147" s="23"/>
      <c r="J147" s="23"/>
      <c r="K147" s="23"/>
      <c r="L147" s="23"/>
      <c r="M147" s="23"/>
      <c r="N147" s="23"/>
      <c r="O147" s="23"/>
      <c r="P147" s="23"/>
      <c r="Q147" s="23"/>
      <c r="R147" s="23"/>
      <c r="S147" s="23"/>
    </row>
    <row r="148" spans="2:19" x14ac:dyDescent="0.3">
      <c r="B148" s="23"/>
      <c r="C148" s="82"/>
      <c r="D148" s="82"/>
      <c r="E148" s="23"/>
      <c r="F148" s="82"/>
      <c r="G148" s="23"/>
      <c r="H148" s="23"/>
      <c r="I148" s="23"/>
      <c r="J148" s="23"/>
      <c r="K148" s="23"/>
      <c r="L148" s="23"/>
      <c r="M148" s="23"/>
      <c r="N148" s="23"/>
      <c r="O148" s="23"/>
      <c r="P148" s="23"/>
      <c r="Q148" s="23"/>
      <c r="R148" s="23"/>
      <c r="S148" s="23"/>
    </row>
    <row r="149" spans="2:19" x14ac:dyDescent="0.3">
      <c r="B149" s="23"/>
      <c r="C149" s="82"/>
      <c r="D149" s="82"/>
      <c r="E149" s="23"/>
      <c r="F149" s="82"/>
      <c r="G149" s="23"/>
      <c r="H149" s="23"/>
      <c r="I149" s="23"/>
      <c r="J149" s="23"/>
      <c r="K149" s="23"/>
      <c r="L149" s="23"/>
      <c r="M149" s="23"/>
      <c r="N149" s="23"/>
      <c r="O149" s="23"/>
      <c r="P149" s="23"/>
      <c r="Q149" s="23"/>
      <c r="R149" s="23"/>
      <c r="S149" s="23"/>
    </row>
    <row r="150" spans="2:19" x14ac:dyDescent="0.3">
      <c r="B150" s="23"/>
      <c r="C150" s="82"/>
      <c r="D150" s="82"/>
      <c r="E150" s="23"/>
      <c r="F150" s="82"/>
      <c r="G150" s="23"/>
      <c r="H150" s="23"/>
      <c r="I150" s="23"/>
      <c r="J150" s="23"/>
      <c r="K150" s="23"/>
      <c r="L150" s="23"/>
      <c r="M150" s="23"/>
      <c r="N150" s="23"/>
      <c r="O150" s="23"/>
      <c r="P150" s="23"/>
      <c r="Q150" s="23"/>
      <c r="R150" s="23"/>
      <c r="S150" s="23"/>
    </row>
    <row r="151" spans="2:19" x14ac:dyDescent="0.3">
      <c r="B151" s="23"/>
      <c r="C151" s="82"/>
      <c r="D151" s="82"/>
      <c r="E151" s="23"/>
      <c r="F151" s="82"/>
      <c r="G151" s="23"/>
      <c r="H151" s="23"/>
      <c r="I151" s="23"/>
      <c r="J151" s="23"/>
      <c r="K151" s="23"/>
      <c r="L151" s="23"/>
      <c r="M151" s="23"/>
      <c r="N151" s="23"/>
      <c r="O151" s="23"/>
      <c r="P151" s="23"/>
      <c r="Q151" s="23"/>
      <c r="R151" s="23"/>
      <c r="S151" s="23"/>
    </row>
    <row r="152" spans="2:19" x14ac:dyDescent="0.3">
      <c r="B152" s="23"/>
      <c r="C152" s="82"/>
      <c r="D152" s="82"/>
      <c r="E152" s="23"/>
      <c r="F152" s="82"/>
      <c r="G152" s="23"/>
      <c r="H152" s="23"/>
      <c r="I152" s="23"/>
      <c r="J152" s="23"/>
      <c r="K152" s="23"/>
      <c r="L152" s="23"/>
      <c r="M152" s="23"/>
      <c r="N152" s="23"/>
      <c r="O152" s="23"/>
      <c r="P152" s="23"/>
      <c r="Q152" s="23"/>
      <c r="R152" s="23"/>
      <c r="S152" s="23"/>
    </row>
    <row r="153" spans="2:19" x14ac:dyDescent="0.3">
      <c r="B153" s="23"/>
      <c r="C153" s="82"/>
      <c r="D153" s="82"/>
      <c r="E153" s="23"/>
      <c r="F153" s="82"/>
      <c r="G153" s="23"/>
      <c r="H153" s="23"/>
      <c r="I153" s="23"/>
      <c r="J153" s="23"/>
      <c r="K153" s="23"/>
      <c r="L153" s="23"/>
      <c r="M153" s="23"/>
      <c r="N153" s="23"/>
      <c r="O153" s="23"/>
      <c r="P153" s="23"/>
      <c r="Q153" s="23"/>
      <c r="R153" s="23"/>
      <c r="S153" s="23"/>
    </row>
    <row r="154" spans="2:19" x14ac:dyDescent="0.3">
      <c r="B154" s="23"/>
      <c r="C154" s="82"/>
      <c r="D154" s="82"/>
      <c r="E154" s="23"/>
      <c r="F154" s="82"/>
      <c r="G154" s="23"/>
      <c r="H154" s="23"/>
      <c r="I154" s="23"/>
      <c r="J154" s="23"/>
      <c r="K154" s="23"/>
      <c r="L154" s="23"/>
      <c r="M154" s="23"/>
      <c r="N154" s="23"/>
      <c r="O154" s="23"/>
      <c r="P154" s="23"/>
      <c r="Q154" s="23"/>
      <c r="R154" s="23"/>
      <c r="S154" s="23"/>
    </row>
    <row r="155" spans="2:19" x14ac:dyDescent="0.3">
      <c r="B155" s="23"/>
      <c r="C155" s="82"/>
      <c r="D155" s="82"/>
      <c r="E155" s="23"/>
      <c r="F155" s="82"/>
      <c r="G155" s="23"/>
      <c r="H155" s="23"/>
      <c r="I155" s="23"/>
      <c r="J155" s="23"/>
      <c r="K155" s="23"/>
      <c r="L155" s="23"/>
      <c r="M155" s="23"/>
      <c r="N155" s="23"/>
      <c r="O155" s="23"/>
      <c r="P155" s="23"/>
      <c r="Q155" s="23"/>
      <c r="R155" s="23"/>
      <c r="S155" s="23"/>
    </row>
    <row r="156" spans="2:19" x14ac:dyDescent="0.3">
      <c r="B156" s="23"/>
      <c r="C156" s="82"/>
      <c r="D156" s="82"/>
      <c r="E156" s="23"/>
      <c r="F156" s="82"/>
      <c r="G156" s="23"/>
      <c r="H156" s="23"/>
      <c r="I156" s="23"/>
      <c r="J156" s="23"/>
      <c r="K156" s="23"/>
      <c r="L156" s="23"/>
      <c r="M156" s="23"/>
      <c r="N156" s="23"/>
      <c r="O156" s="23"/>
      <c r="P156" s="23"/>
      <c r="Q156" s="23"/>
      <c r="R156" s="23"/>
      <c r="S156" s="23"/>
    </row>
    <row r="157" spans="2:19" x14ac:dyDescent="0.3">
      <c r="B157" s="23"/>
      <c r="C157" s="82"/>
      <c r="D157" s="82"/>
      <c r="E157" s="23"/>
      <c r="F157" s="82"/>
      <c r="G157" s="23"/>
      <c r="H157" s="23"/>
      <c r="I157" s="23"/>
      <c r="J157" s="23"/>
      <c r="K157" s="23"/>
      <c r="L157" s="23"/>
      <c r="M157" s="23"/>
      <c r="N157" s="23"/>
      <c r="O157" s="23"/>
      <c r="P157" s="23"/>
      <c r="Q157" s="23"/>
      <c r="R157" s="23"/>
      <c r="S157" s="23"/>
    </row>
    <row r="158" spans="2:19" x14ac:dyDescent="0.3">
      <c r="B158" s="23"/>
      <c r="C158" s="82"/>
      <c r="D158" s="82"/>
      <c r="E158" s="23"/>
      <c r="F158" s="82"/>
      <c r="G158" s="23"/>
      <c r="H158" s="23"/>
      <c r="I158" s="23"/>
      <c r="J158" s="23"/>
      <c r="K158" s="23"/>
      <c r="L158" s="23"/>
      <c r="M158" s="23"/>
      <c r="N158" s="23"/>
      <c r="O158" s="23"/>
      <c r="P158" s="23"/>
      <c r="Q158" s="23"/>
      <c r="R158" s="23"/>
      <c r="S158" s="23"/>
    </row>
    <row r="159" spans="2:19" x14ac:dyDescent="0.3">
      <c r="B159" s="23"/>
      <c r="C159" s="82"/>
      <c r="D159" s="82"/>
      <c r="E159" s="23"/>
      <c r="F159" s="82"/>
      <c r="G159" s="23"/>
      <c r="H159" s="23"/>
      <c r="I159" s="23"/>
      <c r="J159" s="23"/>
      <c r="K159" s="23"/>
      <c r="L159" s="23"/>
      <c r="M159" s="23"/>
      <c r="N159" s="23"/>
      <c r="O159" s="23"/>
      <c r="P159" s="23"/>
      <c r="Q159" s="23"/>
      <c r="R159" s="23"/>
      <c r="S159" s="23"/>
    </row>
    <row r="160" spans="2:19" x14ac:dyDescent="0.3">
      <c r="H160" s="23"/>
      <c r="I160" s="23"/>
      <c r="J160" s="23"/>
      <c r="K160" s="23"/>
      <c r="L160" s="23"/>
      <c r="M160" s="23"/>
      <c r="N160" s="23"/>
      <c r="O160" s="23"/>
      <c r="P160" s="23"/>
      <c r="Q160" s="23"/>
      <c r="R160" s="23"/>
      <c r="S160" s="23"/>
    </row>
    <row r="161" spans="8:19" x14ac:dyDescent="0.3">
      <c r="H161" s="23"/>
      <c r="I161" s="23"/>
      <c r="J161" s="23"/>
      <c r="K161" s="23"/>
      <c r="L161" s="23"/>
      <c r="M161" s="23"/>
      <c r="N161" s="23"/>
      <c r="O161" s="23"/>
      <c r="P161" s="23"/>
      <c r="Q161" s="23"/>
      <c r="R161" s="23"/>
      <c r="S161" s="23"/>
    </row>
    <row r="162" spans="8:19" x14ac:dyDescent="0.3">
      <c r="H162" s="23"/>
      <c r="I162" s="23"/>
      <c r="J162" s="23"/>
      <c r="K162" s="23"/>
      <c r="L162" s="23"/>
      <c r="M162" s="23"/>
      <c r="N162" s="23"/>
      <c r="O162" s="23"/>
      <c r="P162" s="23"/>
      <c r="Q162" s="23"/>
      <c r="R162" s="23"/>
      <c r="S162" s="23"/>
    </row>
    <row r="163" spans="8:19" x14ac:dyDescent="0.3">
      <c r="H163" s="23"/>
      <c r="I163" s="23"/>
      <c r="J163" s="23"/>
      <c r="K163" s="23"/>
      <c r="L163" s="23"/>
      <c r="M163" s="23"/>
      <c r="N163" s="23"/>
      <c r="O163" s="23"/>
      <c r="P163" s="23"/>
      <c r="Q163" s="23"/>
      <c r="R163" s="23"/>
      <c r="S163" s="23"/>
    </row>
    <row r="164" spans="8:19" x14ac:dyDescent="0.3">
      <c r="H164" s="23"/>
      <c r="I164" s="23"/>
      <c r="J164" s="23"/>
      <c r="K164" s="23"/>
      <c r="L164" s="23"/>
      <c r="M164" s="23"/>
      <c r="N164" s="23"/>
      <c r="O164" s="23"/>
      <c r="P164" s="23"/>
      <c r="Q164" s="23"/>
      <c r="R164" s="23"/>
      <c r="S164" s="23"/>
    </row>
    <row r="165" spans="8:19" x14ac:dyDescent="0.3">
      <c r="H165" s="23"/>
      <c r="I165" s="23"/>
      <c r="J165" s="23"/>
      <c r="K165" s="23"/>
      <c r="L165" s="23"/>
      <c r="M165" s="23"/>
      <c r="N165" s="23"/>
      <c r="O165" s="23"/>
      <c r="P165" s="23"/>
      <c r="Q165" s="23"/>
      <c r="R165" s="23"/>
      <c r="S165" s="23"/>
    </row>
    <row r="166" spans="8:19" x14ac:dyDescent="0.3">
      <c r="H166" s="23"/>
      <c r="I166" s="23"/>
      <c r="J166" s="23"/>
      <c r="K166" s="23"/>
      <c r="L166" s="23"/>
      <c r="M166" s="23"/>
      <c r="N166" s="23"/>
      <c r="O166" s="23"/>
      <c r="P166" s="23"/>
      <c r="Q166" s="23"/>
      <c r="R166" s="23"/>
      <c r="S166" s="23"/>
    </row>
  </sheetData>
  <mergeCells count="13">
    <mergeCell ref="H41:S41"/>
    <mergeCell ref="B24:F24"/>
    <mergeCell ref="B26:F26"/>
    <mergeCell ref="B32:F32"/>
    <mergeCell ref="B34:F34"/>
    <mergeCell ref="B36:F36"/>
    <mergeCell ref="B39:F39"/>
    <mergeCell ref="B5:F5"/>
    <mergeCell ref="B6:F6"/>
    <mergeCell ref="B10:F10"/>
    <mergeCell ref="B12:F12"/>
    <mergeCell ref="B17:F17"/>
    <mergeCell ref="B21:F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125"/>
  <sheetViews>
    <sheetView tabSelected="1" workbookViewId="0">
      <selection activeCell="N11" sqref="N11"/>
    </sheetView>
  </sheetViews>
  <sheetFormatPr defaultRowHeight="14.4" x14ac:dyDescent="0.3"/>
  <cols>
    <col min="1" max="1" width="4" style="45" customWidth="1"/>
    <col min="2" max="2" width="0.88671875" style="45" customWidth="1"/>
    <col min="3" max="3" width="3.21875" style="45" customWidth="1"/>
    <col min="4" max="4" width="8.88671875" style="45"/>
    <col min="5" max="5" width="14.33203125" style="45" customWidth="1"/>
    <col min="6" max="6" width="10.77734375" style="45" customWidth="1"/>
    <col min="7" max="7" width="11.44140625" style="45" customWidth="1"/>
    <col min="8" max="8" width="10.77734375" style="45" customWidth="1"/>
    <col min="9" max="9" width="8.88671875" style="45"/>
    <col min="10" max="10" width="0.88671875" style="45" customWidth="1"/>
    <col min="11" max="12" width="8.88671875" style="45"/>
    <col min="13" max="13" width="9.77734375" style="45" bestFit="1" customWidth="1"/>
    <col min="14" max="15" width="8.88671875" style="45"/>
    <col min="16" max="16" width="11.6640625" style="45" customWidth="1"/>
    <col min="17" max="17" width="11.88671875" style="45" customWidth="1"/>
    <col min="18" max="18" width="11.6640625" style="45" customWidth="1"/>
    <col min="19" max="20" width="8.88671875" style="45"/>
    <col min="21" max="21" width="0.88671875" style="45" customWidth="1"/>
    <col min="22" max="25" width="8.88671875" style="45"/>
    <col min="26" max="26" width="8.88671875" style="93"/>
    <col min="27" max="16384" width="8.88671875" style="45"/>
  </cols>
  <sheetData>
    <row r="2" spans="2:26" ht="4.95" customHeight="1" x14ac:dyDescent="0.3">
      <c r="B2" s="50"/>
      <c r="C2" s="50"/>
      <c r="D2" s="50"/>
      <c r="E2" s="50"/>
      <c r="F2" s="50"/>
      <c r="G2" s="50"/>
      <c r="H2" s="50"/>
      <c r="I2" s="50"/>
      <c r="J2" s="50"/>
      <c r="K2" s="50"/>
      <c r="L2" s="50"/>
      <c r="M2" s="50"/>
      <c r="N2" s="50"/>
      <c r="O2" s="50"/>
      <c r="P2" s="50"/>
      <c r="Q2" s="50"/>
      <c r="R2" s="50"/>
      <c r="S2" s="50"/>
      <c r="T2" s="50"/>
      <c r="U2" s="50"/>
    </row>
    <row r="3" spans="2:26" s="43" customFormat="1" ht="18" x14ac:dyDescent="0.35">
      <c r="B3" s="51"/>
      <c r="C3" s="45"/>
      <c r="D3" s="53" t="s">
        <v>4469</v>
      </c>
      <c r="E3" s="54"/>
      <c r="F3" s="53"/>
      <c r="G3" s="55" t="s">
        <v>4472</v>
      </c>
      <c r="H3" s="54"/>
      <c r="I3" s="45"/>
      <c r="J3" s="50"/>
      <c r="K3" s="58" t="s">
        <v>4470</v>
      </c>
      <c r="L3" s="58"/>
      <c r="M3" s="59" t="s">
        <v>4652</v>
      </c>
      <c r="O3" s="59"/>
      <c r="P3" s="59"/>
      <c r="R3" s="59"/>
      <c r="S3" s="59" t="s">
        <v>4651</v>
      </c>
      <c r="U3" s="51"/>
      <c r="Z3" s="94"/>
    </row>
    <row r="4" spans="2:26" ht="43.2" x14ac:dyDescent="0.35">
      <c r="B4" s="50"/>
      <c r="C4" s="43"/>
      <c r="D4" s="56" t="s">
        <v>4464</v>
      </c>
      <c r="E4" s="57" t="s">
        <v>4468</v>
      </c>
      <c r="F4" s="57" t="s">
        <v>4465</v>
      </c>
      <c r="G4" s="56" t="s">
        <v>4466</v>
      </c>
      <c r="H4" s="56" t="s">
        <v>4467</v>
      </c>
      <c r="I4" s="42"/>
      <c r="J4" s="51"/>
      <c r="K4" s="60" t="s">
        <v>4473</v>
      </c>
      <c r="L4" s="61" t="s">
        <v>4464</v>
      </c>
      <c r="M4" s="62" t="s">
        <v>4468</v>
      </c>
      <c r="N4" s="62" t="s">
        <v>4650</v>
      </c>
      <c r="O4" s="61" t="s">
        <v>4471</v>
      </c>
      <c r="P4" s="62" t="s">
        <v>4653</v>
      </c>
      <c r="Q4" s="62" t="s">
        <v>4654</v>
      </c>
      <c r="R4" s="61" t="s">
        <v>4477</v>
      </c>
      <c r="S4" s="62" t="s">
        <v>4395</v>
      </c>
      <c r="T4" s="43"/>
      <c r="U4" s="50"/>
    </row>
    <row r="5" spans="2:26" x14ac:dyDescent="0.3">
      <c r="B5" s="50"/>
      <c r="D5" s="66">
        <v>100</v>
      </c>
      <c r="E5" s="67">
        <v>0</v>
      </c>
      <c r="F5" s="67">
        <v>1.0469999999999999</v>
      </c>
      <c r="G5" s="68">
        <v>0</v>
      </c>
      <c r="H5" s="69">
        <f>G5/0.25</f>
        <v>0</v>
      </c>
      <c r="I5" s="44"/>
      <c r="J5" s="50"/>
      <c r="L5" s="101">
        <v>100</v>
      </c>
      <c r="M5" s="123">
        <v>0</v>
      </c>
      <c r="N5" s="103">
        <f>M5/12</f>
        <v>0</v>
      </c>
      <c r="O5" s="109">
        <v>0</v>
      </c>
      <c r="P5" s="119">
        <v>0</v>
      </c>
      <c r="Q5" s="115">
        <v>0</v>
      </c>
      <c r="R5" s="104">
        <v>2521.3000000000002</v>
      </c>
      <c r="S5" s="102">
        <v>0.11600000000000001</v>
      </c>
      <c r="U5" s="52"/>
      <c r="V5" s="23"/>
      <c r="W5" s="23"/>
    </row>
    <row r="6" spans="2:26" x14ac:dyDescent="0.3">
      <c r="B6" s="50"/>
      <c r="D6" s="70">
        <v>200</v>
      </c>
      <c r="E6" s="48">
        <v>3.2</v>
      </c>
      <c r="F6" s="48">
        <f>F5*2</f>
        <v>2.0939999999999999</v>
      </c>
      <c r="G6" s="49">
        <f>E6/F6</f>
        <v>1.5281757402101244</v>
      </c>
      <c r="H6" s="71">
        <f>G6/0.25</f>
        <v>6.1127029608404975</v>
      </c>
      <c r="I6" s="44"/>
      <c r="J6" s="50"/>
      <c r="L6" s="63">
        <v>150</v>
      </c>
      <c r="M6" s="124">
        <v>-0.8</v>
      </c>
      <c r="N6" s="99">
        <f t="shared" ref="N6:N40" si="0">M6/12</f>
        <v>-6.6666666666666666E-2</v>
      </c>
      <c r="O6" s="110">
        <v>-0.2</v>
      </c>
      <c r="P6" s="120">
        <v>0.2</v>
      </c>
      <c r="Q6" s="116">
        <v>0</v>
      </c>
      <c r="R6" s="105">
        <v>2446.3000000000002</v>
      </c>
      <c r="S6" s="48">
        <v>0.17599999999999999</v>
      </c>
      <c r="U6" s="52"/>
      <c r="V6" s="23"/>
      <c r="W6" s="23"/>
    </row>
    <row r="7" spans="2:26" x14ac:dyDescent="0.3">
      <c r="B7" s="50"/>
      <c r="D7" s="72">
        <v>300</v>
      </c>
      <c r="E7" s="46">
        <v>11.7</v>
      </c>
      <c r="F7" s="46">
        <f>F5*3</f>
        <v>3.141</v>
      </c>
      <c r="G7" s="47">
        <f t="shared" ref="G7:G24" si="1">E7/F7</f>
        <v>3.7249283667621773</v>
      </c>
      <c r="H7" s="73">
        <f t="shared" ref="H7:H24" si="2">G7/0.25</f>
        <v>14.899713467048709</v>
      </c>
      <c r="I7" s="44"/>
      <c r="J7" s="50"/>
      <c r="L7" s="101">
        <v>200</v>
      </c>
      <c r="M7" s="123">
        <v>-3.1</v>
      </c>
      <c r="N7" s="103">
        <f t="shared" si="0"/>
        <v>-0.25833333333333336</v>
      </c>
      <c r="O7" s="109">
        <v>-0.4</v>
      </c>
      <c r="P7" s="119">
        <v>0.6</v>
      </c>
      <c r="Q7" s="115">
        <v>0.1</v>
      </c>
      <c r="R7" s="104">
        <v>2372.5</v>
      </c>
      <c r="S7" s="102">
        <v>0.23799999999999999</v>
      </c>
      <c r="U7" s="52"/>
      <c r="V7" s="23"/>
      <c r="W7" s="23"/>
    </row>
    <row r="8" spans="2:26" x14ac:dyDescent="0.3">
      <c r="B8" s="50"/>
      <c r="D8" s="70">
        <v>400</v>
      </c>
      <c r="E8" s="48">
        <v>26.2</v>
      </c>
      <c r="F8" s="48">
        <f>F5*4</f>
        <v>4.1879999999999997</v>
      </c>
      <c r="G8" s="49">
        <f t="shared" si="1"/>
        <v>6.2559694364851959</v>
      </c>
      <c r="H8" s="71">
        <f t="shared" si="2"/>
        <v>25.023877745940784</v>
      </c>
      <c r="I8" s="44"/>
      <c r="J8" s="50"/>
      <c r="L8" s="63">
        <v>250</v>
      </c>
      <c r="M8" s="124">
        <v>-6.9</v>
      </c>
      <c r="N8" s="99">
        <f t="shared" si="0"/>
        <v>-0.57500000000000007</v>
      </c>
      <c r="O8" s="110">
        <v>-0.8</v>
      </c>
      <c r="P8" s="120">
        <v>1.2</v>
      </c>
      <c r="Q8" s="116">
        <v>0.1</v>
      </c>
      <c r="R8" s="105">
        <v>2300</v>
      </c>
      <c r="S8" s="48">
        <v>0.30199999999999999</v>
      </c>
      <c r="U8" s="52"/>
      <c r="V8" s="23"/>
      <c r="W8" s="23"/>
    </row>
    <row r="9" spans="2:26" x14ac:dyDescent="0.3">
      <c r="B9" s="50"/>
      <c r="D9" s="72">
        <v>500</v>
      </c>
      <c r="E9" s="46">
        <v>47.54</v>
      </c>
      <c r="F9" s="46">
        <f>F5*5</f>
        <v>5.2349999999999994</v>
      </c>
      <c r="G9" s="47">
        <f t="shared" si="1"/>
        <v>9.0811843361986639</v>
      </c>
      <c r="H9" s="73">
        <f t="shared" si="2"/>
        <v>36.324737344794656</v>
      </c>
      <c r="I9" s="44"/>
      <c r="J9" s="50"/>
      <c r="L9" s="101">
        <v>300</v>
      </c>
      <c r="M9" s="123">
        <v>-12.3</v>
      </c>
      <c r="N9" s="103">
        <f t="shared" si="0"/>
        <v>-1.0250000000000001</v>
      </c>
      <c r="O9" s="109">
        <v>-1.1000000000000001</v>
      </c>
      <c r="P9" s="119">
        <v>1.9</v>
      </c>
      <c r="Q9" s="115">
        <v>0.2</v>
      </c>
      <c r="R9" s="104">
        <v>2228.8000000000002</v>
      </c>
      <c r="S9" s="102">
        <v>0.36899999999999999</v>
      </c>
      <c r="U9" s="52"/>
      <c r="V9" s="23"/>
      <c r="W9" s="23"/>
    </row>
    <row r="10" spans="2:26" x14ac:dyDescent="0.3">
      <c r="B10" s="50"/>
      <c r="D10" s="70"/>
      <c r="E10" s="48"/>
      <c r="F10" s="48"/>
      <c r="G10" s="49"/>
      <c r="H10" s="71"/>
      <c r="I10" s="44"/>
      <c r="J10" s="50"/>
      <c r="L10" s="63">
        <v>350</v>
      </c>
      <c r="M10" s="124">
        <v>-19.5</v>
      </c>
      <c r="N10" s="99">
        <f t="shared" si="0"/>
        <v>-1.625</v>
      </c>
      <c r="O10" s="110">
        <v>-1.6</v>
      </c>
      <c r="P10" s="120">
        <v>2.9</v>
      </c>
      <c r="Q10" s="116">
        <v>0.2</v>
      </c>
      <c r="R10" s="105">
        <v>2158.6999999999998</v>
      </c>
      <c r="S10" s="48">
        <v>0.437</v>
      </c>
      <c r="U10" s="52"/>
      <c r="V10" s="23"/>
      <c r="W10" s="23"/>
    </row>
    <row r="11" spans="2:26" x14ac:dyDescent="0.3">
      <c r="B11" s="50"/>
      <c r="D11" s="72"/>
      <c r="E11" s="46"/>
      <c r="F11" s="46"/>
      <c r="G11" s="47"/>
      <c r="H11" s="73"/>
      <c r="I11" s="44"/>
      <c r="J11" s="50"/>
      <c r="L11" s="101">
        <v>400</v>
      </c>
      <c r="M11" s="123">
        <v>-28.6</v>
      </c>
      <c r="N11" s="103">
        <f t="shared" si="0"/>
        <v>-2.3833333333333333</v>
      </c>
      <c r="O11" s="109">
        <v>-2</v>
      </c>
      <c r="P11" s="119">
        <v>4</v>
      </c>
      <c r="Q11" s="115">
        <v>0.3</v>
      </c>
      <c r="R11" s="104">
        <v>2089.9</v>
      </c>
      <c r="S11" s="102">
        <v>0.50800000000000001</v>
      </c>
      <c r="U11" s="52"/>
      <c r="V11" s="23"/>
      <c r="W11" s="23"/>
    </row>
    <row r="12" spans="2:26" x14ac:dyDescent="0.3">
      <c r="B12" s="50"/>
      <c r="D12" s="70"/>
      <c r="E12" s="48"/>
      <c r="F12" s="48"/>
      <c r="G12" s="49"/>
      <c r="H12" s="71"/>
      <c r="I12" s="44"/>
      <c r="J12" s="50"/>
      <c r="L12" s="63">
        <v>450</v>
      </c>
      <c r="M12" s="124">
        <v>-39.6</v>
      </c>
      <c r="N12" s="99">
        <f t="shared" si="0"/>
        <v>-3.3000000000000003</v>
      </c>
      <c r="O12" s="110">
        <v>-2.4</v>
      </c>
      <c r="P12" s="120">
        <v>5.3</v>
      </c>
      <c r="Q12" s="116">
        <v>0.3</v>
      </c>
      <c r="R12" s="105">
        <v>2022.4</v>
      </c>
      <c r="S12" s="48">
        <v>0.58099999999999996</v>
      </c>
      <c r="U12" s="52"/>
      <c r="V12" s="23"/>
      <c r="W12" s="23"/>
    </row>
    <row r="13" spans="2:26" x14ac:dyDescent="0.3">
      <c r="B13" s="50"/>
      <c r="D13" s="72"/>
      <c r="E13" s="46"/>
      <c r="F13" s="46"/>
      <c r="G13" s="47"/>
      <c r="H13" s="73"/>
      <c r="I13" s="44"/>
      <c r="J13" s="50"/>
      <c r="L13" s="101">
        <v>500</v>
      </c>
      <c r="M13" s="123">
        <v>-52.8</v>
      </c>
      <c r="N13" s="103">
        <f t="shared" si="0"/>
        <v>-4.3999999999999995</v>
      </c>
      <c r="O13" s="109">
        <v>-2.9</v>
      </c>
      <c r="P13" s="119">
        <v>6.9</v>
      </c>
      <c r="Q13" s="115">
        <v>0.4</v>
      </c>
      <c r="R13" s="104">
        <v>1956.2</v>
      </c>
      <c r="S13" s="102">
        <v>0.65600000000000003</v>
      </c>
      <c r="U13" s="52"/>
      <c r="V13" s="23"/>
      <c r="W13" s="23"/>
    </row>
    <row r="14" spans="2:26" x14ac:dyDescent="0.3">
      <c r="B14" s="50"/>
      <c r="D14" s="70"/>
      <c r="E14" s="48"/>
      <c r="F14" s="48"/>
      <c r="G14" s="49"/>
      <c r="H14" s="71"/>
      <c r="I14" s="44"/>
      <c r="J14" s="50"/>
      <c r="L14" s="63">
        <v>550</v>
      </c>
      <c r="M14" s="124">
        <v>-68.3</v>
      </c>
      <c r="N14" s="99">
        <f t="shared" si="0"/>
        <v>-5.6916666666666664</v>
      </c>
      <c r="O14" s="110">
        <v>-3.4</v>
      </c>
      <c r="P14" s="120">
        <v>8.6999999999999993</v>
      </c>
      <c r="Q14" s="116">
        <v>0.4</v>
      </c>
      <c r="R14" s="105">
        <v>1891.4</v>
      </c>
      <c r="S14" s="48">
        <v>0.73399999999999999</v>
      </c>
      <c r="U14" s="52"/>
      <c r="V14" s="23"/>
      <c r="W14" s="23"/>
    </row>
    <row r="15" spans="2:26" x14ac:dyDescent="0.3">
      <c r="B15" s="50"/>
      <c r="D15" s="72"/>
      <c r="E15" s="46"/>
      <c r="F15" s="46"/>
      <c r="G15" s="47"/>
      <c r="H15" s="73"/>
      <c r="I15" s="44"/>
      <c r="J15" s="50"/>
      <c r="L15" s="101">
        <v>600</v>
      </c>
      <c r="M15" s="123">
        <v>-86.2</v>
      </c>
      <c r="N15" s="103">
        <f t="shared" si="0"/>
        <v>-7.1833333333333336</v>
      </c>
      <c r="O15" s="109">
        <v>-4</v>
      </c>
      <c r="P15" s="119">
        <v>10.7</v>
      </c>
      <c r="Q15" s="115">
        <v>0.5</v>
      </c>
      <c r="R15" s="104">
        <v>1828</v>
      </c>
      <c r="S15" s="102">
        <v>0.81499999999999995</v>
      </c>
      <c r="U15" s="52"/>
      <c r="V15" s="23"/>
      <c r="W15" s="23"/>
    </row>
    <row r="16" spans="2:26" x14ac:dyDescent="0.3">
      <c r="B16" s="50"/>
      <c r="D16" s="70"/>
      <c r="E16" s="48"/>
      <c r="F16" s="48"/>
      <c r="G16" s="49"/>
      <c r="H16" s="71"/>
      <c r="I16" s="44"/>
      <c r="J16" s="50"/>
      <c r="L16" s="63">
        <v>650</v>
      </c>
      <c r="M16" s="124">
        <v>-106.6</v>
      </c>
      <c r="N16" s="99">
        <f t="shared" si="0"/>
        <v>-8.8833333333333329</v>
      </c>
      <c r="O16" s="110">
        <v>-4.5999999999999996</v>
      </c>
      <c r="P16" s="120">
        <v>13</v>
      </c>
      <c r="Q16" s="116">
        <v>0.6</v>
      </c>
      <c r="R16" s="105">
        <v>1766</v>
      </c>
      <c r="S16" s="48">
        <v>0.89800000000000002</v>
      </c>
      <c r="U16" s="52"/>
      <c r="V16" s="23"/>
      <c r="W16" s="23"/>
    </row>
    <row r="17" spans="2:23" x14ac:dyDescent="0.3">
      <c r="B17" s="50"/>
      <c r="D17" s="72"/>
      <c r="E17" s="46"/>
      <c r="F17" s="46"/>
      <c r="G17" s="47"/>
      <c r="H17" s="73"/>
      <c r="I17" s="44"/>
      <c r="J17" s="50"/>
      <c r="L17" s="101">
        <v>700</v>
      </c>
      <c r="M17" s="123">
        <v>-129.9</v>
      </c>
      <c r="N17" s="103">
        <f t="shared" si="0"/>
        <v>-10.825000000000001</v>
      </c>
      <c r="O17" s="109">
        <v>-5.2</v>
      </c>
      <c r="P17" s="119">
        <v>15.5</v>
      </c>
      <c r="Q17" s="115">
        <v>0.6</v>
      </c>
      <c r="R17" s="104">
        <v>1705.6</v>
      </c>
      <c r="S17" s="102">
        <v>0.98499999999999999</v>
      </c>
      <c r="U17" s="52"/>
      <c r="V17" s="23"/>
      <c r="W17" s="23"/>
    </row>
    <row r="18" spans="2:23" x14ac:dyDescent="0.3">
      <c r="B18" s="50"/>
      <c r="D18" s="70"/>
      <c r="E18" s="48"/>
      <c r="F18" s="48"/>
      <c r="G18" s="49"/>
      <c r="H18" s="71"/>
      <c r="I18" s="44"/>
      <c r="J18" s="50"/>
      <c r="L18" s="63">
        <v>750</v>
      </c>
      <c r="M18" s="124">
        <v>-156.19999999999999</v>
      </c>
      <c r="N18" s="99">
        <f t="shared" si="0"/>
        <v>-13.016666666666666</v>
      </c>
      <c r="O18" s="110">
        <v>-5.8</v>
      </c>
      <c r="P18" s="120">
        <v>18.3</v>
      </c>
      <c r="Q18" s="116">
        <v>0.7</v>
      </c>
      <c r="R18" s="105">
        <v>1646.9</v>
      </c>
      <c r="S18" s="48">
        <v>1.0740000000000001</v>
      </c>
      <c r="U18" s="52"/>
      <c r="V18" s="23"/>
      <c r="W18" s="23"/>
    </row>
    <row r="19" spans="2:23" x14ac:dyDescent="0.3">
      <c r="B19" s="50"/>
      <c r="D19" s="72"/>
      <c r="E19" s="46"/>
      <c r="F19" s="46"/>
      <c r="G19" s="47"/>
      <c r="H19" s="73"/>
      <c r="I19" s="44"/>
      <c r="J19" s="50"/>
      <c r="L19" s="101">
        <v>800</v>
      </c>
      <c r="M19" s="123">
        <v>-185.6</v>
      </c>
      <c r="N19" s="103">
        <f t="shared" si="0"/>
        <v>-15.466666666666667</v>
      </c>
      <c r="O19" s="109">
        <v>-6.4</v>
      </c>
      <c r="P19" s="119">
        <v>21.4</v>
      </c>
      <c r="Q19" s="115">
        <v>0.7</v>
      </c>
      <c r="R19" s="104">
        <v>1589.8</v>
      </c>
      <c r="S19" s="102">
        <v>1.167</v>
      </c>
      <c r="U19" s="52"/>
      <c r="V19" s="23"/>
      <c r="W19" s="23"/>
    </row>
    <row r="20" spans="2:23" x14ac:dyDescent="0.3">
      <c r="B20" s="50"/>
      <c r="D20" s="70"/>
      <c r="E20" s="48"/>
      <c r="F20" s="48"/>
      <c r="G20" s="49"/>
      <c r="H20" s="71"/>
      <c r="I20" s="44"/>
      <c r="J20" s="50"/>
      <c r="L20" s="63">
        <v>850</v>
      </c>
      <c r="M20" s="124">
        <v>-218.5</v>
      </c>
      <c r="N20" s="99">
        <f t="shared" si="0"/>
        <v>-18.208333333333332</v>
      </c>
      <c r="O20" s="110">
        <v>-7.1</v>
      </c>
      <c r="P20" s="120">
        <v>24.7</v>
      </c>
      <c r="Q20" s="116">
        <v>0.8</v>
      </c>
      <c r="R20" s="105">
        <v>1534.7</v>
      </c>
      <c r="S20" s="48">
        <v>1.2629999999999999</v>
      </c>
      <c r="U20" s="52"/>
      <c r="V20" s="23"/>
      <c r="W20" s="23"/>
    </row>
    <row r="21" spans="2:23" x14ac:dyDescent="0.3">
      <c r="B21" s="50"/>
      <c r="D21" s="72"/>
      <c r="E21" s="46"/>
      <c r="F21" s="46"/>
      <c r="G21" s="47"/>
      <c r="H21" s="73"/>
      <c r="I21" s="44"/>
      <c r="J21" s="50"/>
      <c r="L21" s="101">
        <v>900</v>
      </c>
      <c r="M21" s="123">
        <v>-255.1</v>
      </c>
      <c r="N21" s="103">
        <f t="shared" si="0"/>
        <v>-21.258333333333333</v>
      </c>
      <c r="O21" s="109">
        <v>-7.9</v>
      </c>
      <c r="P21" s="119">
        <v>28.4</v>
      </c>
      <c r="Q21" s="115">
        <v>0.9</v>
      </c>
      <c r="R21" s="104">
        <v>1481.5</v>
      </c>
      <c r="S21" s="102">
        <v>1.3620000000000001</v>
      </c>
      <c r="U21" s="52"/>
      <c r="V21" s="23"/>
      <c r="W21" s="23"/>
    </row>
    <row r="22" spans="2:23" x14ac:dyDescent="0.3">
      <c r="B22" s="50"/>
      <c r="D22" s="70"/>
      <c r="E22" s="48"/>
      <c r="F22" s="48"/>
      <c r="G22" s="49"/>
      <c r="H22" s="71"/>
      <c r="I22" s="44"/>
      <c r="J22" s="50"/>
      <c r="L22" s="65">
        <v>950</v>
      </c>
      <c r="M22" s="125">
        <v>-295.7</v>
      </c>
      <c r="N22" s="99">
        <f t="shared" si="0"/>
        <v>-24.641666666666666</v>
      </c>
      <c r="O22" s="111">
        <v>-8.6</v>
      </c>
      <c r="P22" s="121">
        <v>32.4</v>
      </c>
      <c r="Q22" s="117">
        <v>0.9</v>
      </c>
      <c r="R22" s="106">
        <v>1430.3</v>
      </c>
      <c r="S22" s="75">
        <v>1.4650000000000001</v>
      </c>
      <c r="U22" s="52"/>
      <c r="V22" s="23"/>
      <c r="W22" s="23"/>
    </row>
    <row r="23" spans="2:23" x14ac:dyDescent="0.3">
      <c r="B23" s="50"/>
      <c r="D23" s="72"/>
      <c r="E23" s="46"/>
      <c r="F23" s="46"/>
      <c r="G23" s="47"/>
      <c r="H23" s="73"/>
      <c r="I23" s="44"/>
      <c r="J23" s="50"/>
      <c r="L23" s="101">
        <v>1000</v>
      </c>
      <c r="M23" s="123">
        <v>-340.5</v>
      </c>
      <c r="N23" s="103">
        <f t="shared" si="0"/>
        <v>-28.375</v>
      </c>
      <c r="O23" s="109">
        <v>-9.5</v>
      </c>
      <c r="P23" s="119">
        <v>36.700000000000003</v>
      </c>
      <c r="Q23" s="115">
        <v>1</v>
      </c>
      <c r="R23" s="104">
        <v>1381.4</v>
      </c>
      <c r="S23" s="102">
        <v>1.5720000000000001</v>
      </c>
      <c r="U23" s="52"/>
      <c r="V23" s="23"/>
      <c r="W23" s="23"/>
    </row>
    <row r="24" spans="2:23" x14ac:dyDescent="0.3">
      <c r="B24" s="50"/>
      <c r="D24" s="74"/>
      <c r="E24" s="75"/>
      <c r="F24" s="75"/>
      <c r="G24" s="76"/>
      <c r="H24" s="77"/>
      <c r="I24" s="44"/>
      <c r="J24" s="50"/>
      <c r="L24" s="63">
        <v>1050</v>
      </c>
      <c r="M24" s="124">
        <v>-389.8</v>
      </c>
      <c r="N24" s="99">
        <f t="shared" si="0"/>
        <v>-32.483333333333334</v>
      </c>
      <c r="O24" s="110">
        <v>-10.3</v>
      </c>
      <c r="P24" s="120">
        <v>41.3</v>
      </c>
      <c r="Q24" s="116">
        <v>1.1000000000000001</v>
      </c>
      <c r="R24" s="105">
        <v>1334.8</v>
      </c>
      <c r="S24" s="48">
        <v>1.6830000000000001</v>
      </c>
      <c r="U24" s="52"/>
      <c r="V24" s="23"/>
      <c r="W24" s="23"/>
    </row>
    <row r="25" spans="2:23" x14ac:dyDescent="0.3">
      <c r="B25" s="50"/>
      <c r="D25" s="72"/>
      <c r="E25" s="46"/>
      <c r="F25" s="46"/>
      <c r="G25" s="47"/>
      <c r="H25" s="73"/>
      <c r="I25" s="44"/>
      <c r="J25" s="50"/>
      <c r="L25" s="101">
        <v>1100</v>
      </c>
      <c r="M25" s="123">
        <v>-444.1</v>
      </c>
      <c r="N25" s="103">
        <f t="shared" si="0"/>
        <v>-37.008333333333333</v>
      </c>
      <c r="O25" s="109">
        <v>-11.2</v>
      </c>
      <c r="P25" s="119">
        <v>46.3</v>
      </c>
      <c r="Q25" s="115">
        <v>1.2</v>
      </c>
      <c r="R25" s="104">
        <v>1290.8</v>
      </c>
      <c r="S25" s="102">
        <v>1.7969999999999999</v>
      </c>
      <c r="U25" s="52"/>
      <c r="V25" s="23"/>
      <c r="W25" s="23"/>
    </row>
    <row r="26" spans="2:23" x14ac:dyDescent="0.3">
      <c r="B26" s="50"/>
      <c r="D26" s="70"/>
      <c r="E26" s="48"/>
      <c r="F26" s="48"/>
      <c r="G26" s="49"/>
      <c r="H26" s="71"/>
      <c r="I26" s="44"/>
      <c r="J26" s="50"/>
      <c r="L26" s="63">
        <v>1150</v>
      </c>
      <c r="M26" s="124">
        <v>-503.5</v>
      </c>
      <c r="N26" s="99">
        <f t="shared" si="0"/>
        <v>-41.958333333333336</v>
      </c>
      <c r="O26" s="110">
        <v>-12.2</v>
      </c>
      <c r="P26" s="120">
        <v>51.6</v>
      </c>
      <c r="Q26" s="116">
        <v>1.2</v>
      </c>
      <c r="R26" s="105">
        <v>1249.4000000000001</v>
      </c>
      <c r="S26" s="48">
        <v>1.915</v>
      </c>
      <c r="U26" s="52"/>
      <c r="V26" s="23"/>
      <c r="W26" s="23"/>
    </row>
    <row r="27" spans="2:23" x14ac:dyDescent="0.3">
      <c r="B27" s="50"/>
      <c r="D27" s="72"/>
      <c r="E27" s="46"/>
      <c r="F27" s="46"/>
      <c r="G27" s="47"/>
      <c r="H27" s="73"/>
      <c r="I27" s="44"/>
      <c r="J27" s="50"/>
      <c r="L27" s="101">
        <v>1200</v>
      </c>
      <c r="M27" s="123">
        <v>-568.6</v>
      </c>
      <c r="N27" s="103">
        <f t="shared" si="0"/>
        <v>-47.383333333333333</v>
      </c>
      <c r="O27" s="109">
        <v>-13.2</v>
      </c>
      <c r="P27" s="119">
        <v>57.3</v>
      </c>
      <c r="Q27" s="115">
        <v>1.3</v>
      </c>
      <c r="R27" s="104">
        <v>1210.9000000000001</v>
      </c>
      <c r="S27" s="102">
        <v>2.0369999999999999</v>
      </c>
      <c r="U27" s="52"/>
      <c r="V27" s="23"/>
      <c r="W27" s="23"/>
    </row>
    <row r="28" spans="2:23" x14ac:dyDescent="0.3">
      <c r="B28" s="50"/>
      <c r="D28" s="70"/>
      <c r="E28" s="48"/>
      <c r="F28" s="48"/>
      <c r="G28" s="49"/>
      <c r="H28" s="71"/>
      <c r="I28" s="44"/>
      <c r="J28" s="50"/>
      <c r="L28" s="63">
        <v>1250</v>
      </c>
      <c r="M28" s="124">
        <v>-639.5</v>
      </c>
      <c r="N28" s="99">
        <f t="shared" si="0"/>
        <v>-53.291666666666664</v>
      </c>
      <c r="O28" s="110">
        <v>-14.2</v>
      </c>
      <c r="P28" s="120">
        <v>63.3</v>
      </c>
      <c r="Q28" s="116">
        <v>1.4</v>
      </c>
      <c r="R28" s="105">
        <v>1175.3</v>
      </c>
      <c r="S28" s="48">
        <v>2.1629999999999998</v>
      </c>
      <c r="U28" s="52"/>
      <c r="V28" s="23"/>
      <c r="W28" s="23"/>
    </row>
    <row r="29" spans="2:23" x14ac:dyDescent="0.3">
      <c r="B29" s="50"/>
      <c r="D29" s="72"/>
      <c r="E29" s="46"/>
      <c r="F29" s="46"/>
      <c r="G29" s="47"/>
      <c r="H29" s="73"/>
      <c r="I29" s="44"/>
      <c r="J29" s="50"/>
      <c r="L29" s="101">
        <v>1300</v>
      </c>
      <c r="M29" s="123">
        <v>-716.8</v>
      </c>
      <c r="N29" s="103">
        <f t="shared" si="0"/>
        <v>-59.733333333333327</v>
      </c>
      <c r="O29" s="109">
        <v>-15.3</v>
      </c>
      <c r="P29" s="119">
        <v>69.599999999999994</v>
      </c>
      <c r="Q29" s="115">
        <v>1.5</v>
      </c>
      <c r="R29" s="104">
        <v>1142.7</v>
      </c>
      <c r="S29" s="102">
        <v>2.2930000000000001</v>
      </c>
      <c r="U29" s="52"/>
      <c r="V29" s="23"/>
      <c r="W29" s="23"/>
    </row>
    <row r="30" spans="2:23" x14ac:dyDescent="0.3">
      <c r="B30" s="50"/>
      <c r="D30" s="70"/>
      <c r="E30" s="48"/>
      <c r="F30" s="48"/>
      <c r="G30" s="49"/>
      <c r="H30" s="71"/>
      <c r="I30" s="44"/>
      <c r="J30" s="50"/>
      <c r="L30" s="63">
        <v>1350</v>
      </c>
      <c r="M30" s="124">
        <v>-800.7</v>
      </c>
      <c r="N30" s="99">
        <f t="shared" si="0"/>
        <v>-66.725000000000009</v>
      </c>
      <c r="O30" s="110">
        <v>-16.5</v>
      </c>
      <c r="P30" s="120">
        <v>76.3</v>
      </c>
      <c r="Q30" s="116">
        <v>1.6</v>
      </c>
      <c r="R30" s="105">
        <v>1113.2</v>
      </c>
      <c r="S30" s="48">
        <v>2.4260000000000002</v>
      </c>
      <c r="U30" s="52"/>
      <c r="V30" s="23"/>
      <c r="W30" s="23"/>
    </row>
    <row r="31" spans="2:23" x14ac:dyDescent="0.3">
      <c r="B31" s="50"/>
      <c r="D31" s="72"/>
      <c r="E31" s="46"/>
      <c r="F31" s="46"/>
      <c r="G31" s="47"/>
      <c r="H31" s="73"/>
      <c r="I31" s="44"/>
      <c r="J31" s="50"/>
      <c r="L31" s="101">
        <v>1400</v>
      </c>
      <c r="M31" s="123">
        <v>-891.7</v>
      </c>
      <c r="N31" s="103">
        <f t="shared" si="0"/>
        <v>-74.308333333333337</v>
      </c>
      <c r="O31" s="109">
        <v>-17.7</v>
      </c>
      <c r="P31" s="119">
        <v>83.2</v>
      </c>
      <c r="Q31" s="115">
        <v>1.7</v>
      </c>
      <c r="R31" s="104">
        <v>1086.4000000000001</v>
      </c>
      <c r="S31" s="102">
        <v>2.5630000000000002</v>
      </c>
      <c r="U31" s="52"/>
      <c r="V31" s="23"/>
      <c r="W31" s="23"/>
    </row>
    <row r="32" spans="2:23" x14ac:dyDescent="0.3">
      <c r="B32" s="50"/>
      <c r="D32" s="70"/>
      <c r="E32" s="48"/>
      <c r="F32" s="48"/>
      <c r="G32" s="49"/>
      <c r="H32" s="71"/>
      <c r="I32" s="44"/>
      <c r="J32" s="50"/>
      <c r="L32" s="63">
        <v>1450</v>
      </c>
      <c r="M32" s="124">
        <v>-990</v>
      </c>
      <c r="N32" s="99">
        <f t="shared" si="0"/>
        <v>-82.5</v>
      </c>
      <c r="O32" s="110">
        <v>-19</v>
      </c>
      <c r="P32" s="120">
        <v>90.4</v>
      </c>
      <c r="Q32" s="116">
        <v>1.7</v>
      </c>
      <c r="R32" s="105">
        <v>1062.2</v>
      </c>
      <c r="S32" s="48">
        <v>2.702</v>
      </c>
      <c r="U32" s="52"/>
      <c r="V32" s="23"/>
      <c r="W32" s="23"/>
    </row>
    <row r="33" spans="2:35" x14ac:dyDescent="0.3">
      <c r="B33" s="50"/>
      <c r="D33" s="72"/>
      <c r="E33" s="46"/>
      <c r="F33" s="46"/>
      <c r="G33" s="47"/>
      <c r="H33" s="73"/>
      <c r="I33" s="44"/>
      <c r="J33" s="50"/>
      <c r="L33" s="101">
        <v>1500</v>
      </c>
      <c r="M33" s="123">
        <v>-1096.0999999999999</v>
      </c>
      <c r="N33" s="103">
        <f t="shared" si="0"/>
        <v>-91.341666666666654</v>
      </c>
      <c r="O33" s="109">
        <v>-20.3</v>
      </c>
      <c r="P33" s="119">
        <v>97.9</v>
      </c>
      <c r="Q33" s="115">
        <v>1.8</v>
      </c>
      <c r="R33" s="104">
        <v>1040.2</v>
      </c>
      <c r="S33" s="102">
        <v>2.8450000000000002</v>
      </c>
      <c r="U33" s="52"/>
      <c r="V33" s="23"/>
      <c r="W33" s="23"/>
    </row>
    <row r="34" spans="2:35" x14ac:dyDescent="0.3">
      <c r="B34" s="50"/>
      <c r="D34" s="70"/>
      <c r="E34" s="48"/>
      <c r="F34" s="48"/>
      <c r="G34" s="49"/>
      <c r="H34" s="71"/>
      <c r="I34" s="44"/>
      <c r="J34" s="50"/>
      <c r="L34" s="63">
        <v>1550</v>
      </c>
      <c r="M34" s="124">
        <v>-1210.2</v>
      </c>
      <c r="N34" s="99">
        <f t="shared" si="0"/>
        <v>-100.85000000000001</v>
      </c>
      <c r="O34" s="110">
        <v>-21.7</v>
      </c>
      <c r="P34" s="120">
        <v>105.7</v>
      </c>
      <c r="Q34" s="116">
        <v>1.9</v>
      </c>
      <c r="R34" s="105">
        <v>1020.1</v>
      </c>
      <c r="S34" s="48">
        <v>2.9910000000000001</v>
      </c>
      <c r="U34" s="52"/>
      <c r="V34" s="23"/>
      <c r="W34" s="23"/>
    </row>
    <row r="35" spans="2:35" x14ac:dyDescent="0.3">
      <c r="B35" s="50"/>
      <c r="D35" s="72"/>
      <c r="E35" s="46"/>
      <c r="F35" s="46"/>
      <c r="G35" s="47"/>
      <c r="H35" s="73"/>
      <c r="I35" s="44"/>
      <c r="J35" s="50"/>
      <c r="L35" s="101">
        <v>1600</v>
      </c>
      <c r="M35" s="123">
        <v>-1332.7</v>
      </c>
      <c r="N35" s="103">
        <f t="shared" si="0"/>
        <v>-111.05833333333334</v>
      </c>
      <c r="O35" s="109">
        <v>-23.1</v>
      </c>
      <c r="P35" s="119">
        <v>113.7</v>
      </c>
      <c r="Q35" s="115">
        <v>2</v>
      </c>
      <c r="R35" s="104">
        <v>1001.6</v>
      </c>
      <c r="S35" s="102">
        <v>3.14</v>
      </c>
      <c r="U35" s="52"/>
      <c r="V35" s="23"/>
      <c r="W35" s="23"/>
    </row>
    <row r="36" spans="2:35" x14ac:dyDescent="0.3">
      <c r="B36" s="50"/>
      <c r="D36" s="70"/>
      <c r="E36" s="48"/>
      <c r="F36" s="48"/>
      <c r="G36" s="49"/>
      <c r="H36" s="71"/>
      <c r="I36" s="44"/>
      <c r="J36" s="50"/>
      <c r="L36" s="63">
        <v>1650</v>
      </c>
      <c r="M36" s="124">
        <v>-1463.9</v>
      </c>
      <c r="N36" s="99">
        <f t="shared" si="0"/>
        <v>-121.99166666666667</v>
      </c>
      <c r="O36" s="110">
        <v>-24.6</v>
      </c>
      <c r="P36" s="120">
        <v>121.9</v>
      </c>
      <c r="Q36" s="116">
        <v>2.1</v>
      </c>
      <c r="R36" s="105">
        <v>984.4</v>
      </c>
      <c r="S36" s="48">
        <v>3.2919999999999998</v>
      </c>
      <c r="U36" s="52"/>
      <c r="V36" s="23"/>
      <c r="W36" s="23"/>
    </row>
    <row r="37" spans="2:35" x14ac:dyDescent="0.3">
      <c r="B37" s="50"/>
      <c r="D37" s="72"/>
      <c r="E37" s="46"/>
      <c r="F37" s="46"/>
      <c r="G37" s="47"/>
      <c r="H37" s="73"/>
      <c r="I37" s="44"/>
      <c r="J37" s="50"/>
      <c r="L37" s="101">
        <v>1700</v>
      </c>
      <c r="M37" s="123">
        <v>-1604.1</v>
      </c>
      <c r="N37" s="103">
        <f t="shared" si="0"/>
        <v>-133.67499999999998</v>
      </c>
      <c r="O37" s="109">
        <v>-26.2</v>
      </c>
      <c r="P37" s="119">
        <v>130.4</v>
      </c>
      <c r="Q37" s="115">
        <v>2.1</v>
      </c>
      <c r="R37" s="104">
        <v>968.4</v>
      </c>
      <c r="S37" s="102">
        <v>3.4460000000000002</v>
      </c>
      <c r="U37" s="52"/>
      <c r="V37" s="23"/>
      <c r="W37" s="23"/>
    </row>
    <row r="38" spans="2:35" x14ac:dyDescent="0.3">
      <c r="B38" s="50"/>
      <c r="D38" s="70"/>
      <c r="E38" s="48"/>
      <c r="F38" s="48"/>
      <c r="G38" s="49"/>
      <c r="H38" s="71"/>
      <c r="I38" s="44"/>
      <c r="J38" s="50"/>
      <c r="L38" s="63">
        <v>1750</v>
      </c>
      <c r="M38" s="124">
        <v>-1753.7</v>
      </c>
      <c r="N38" s="99">
        <f t="shared" si="0"/>
        <v>-146.14166666666668</v>
      </c>
      <c r="O38" s="110">
        <v>-27.8</v>
      </c>
      <c r="P38" s="120">
        <v>139.1</v>
      </c>
      <c r="Q38" s="116">
        <v>2.2000000000000002</v>
      </c>
      <c r="R38" s="105">
        <v>953.4</v>
      </c>
      <c r="S38" s="48">
        <v>3.6019999999999999</v>
      </c>
      <c r="U38" s="52"/>
      <c r="V38" s="23"/>
      <c r="W38" s="23"/>
    </row>
    <row r="39" spans="2:35" x14ac:dyDescent="0.3">
      <c r="B39" s="50"/>
      <c r="D39" s="72"/>
      <c r="E39" s="46"/>
      <c r="F39" s="46"/>
      <c r="G39" s="47"/>
      <c r="H39" s="73"/>
      <c r="I39" s="44"/>
      <c r="J39" s="50"/>
      <c r="L39" s="101">
        <v>1800</v>
      </c>
      <c r="M39" s="123">
        <v>-1912.9</v>
      </c>
      <c r="N39" s="103">
        <f t="shared" si="0"/>
        <v>-159.40833333333333</v>
      </c>
      <c r="O39" s="109">
        <v>-29.5</v>
      </c>
      <c r="P39" s="119">
        <v>148</v>
      </c>
      <c r="Q39" s="115">
        <v>2.2999999999999998</v>
      </c>
      <c r="R39" s="104">
        <v>939.2</v>
      </c>
      <c r="S39" s="102">
        <v>3.7610000000000001</v>
      </c>
      <c r="U39" s="52"/>
      <c r="V39" s="23"/>
      <c r="W39" s="23"/>
    </row>
    <row r="40" spans="2:35" x14ac:dyDescent="0.3">
      <c r="B40" s="50"/>
      <c r="D40" s="70"/>
      <c r="E40" s="48"/>
      <c r="F40" s="48"/>
      <c r="G40" s="49"/>
      <c r="H40" s="71"/>
      <c r="I40" s="44"/>
      <c r="J40" s="50"/>
      <c r="L40" s="63">
        <v>1850</v>
      </c>
      <c r="M40" s="124">
        <v>-2082</v>
      </c>
      <c r="N40" s="99">
        <f t="shared" si="0"/>
        <v>-173.5</v>
      </c>
      <c r="O40" s="110">
        <v>-31.3</v>
      </c>
      <c r="P40" s="120">
        <v>157.19999999999999</v>
      </c>
      <c r="Q40" s="116">
        <v>2.4</v>
      </c>
      <c r="R40" s="105">
        <v>925.8</v>
      </c>
      <c r="S40" s="48">
        <v>3.923</v>
      </c>
      <c r="U40" s="52"/>
      <c r="V40" s="23"/>
      <c r="W40" s="23"/>
    </row>
    <row r="41" spans="2:35" x14ac:dyDescent="0.3">
      <c r="B41" s="50"/>
      <c r="D41" s="72"/>
      <c r="E41" s="46"/>
      <c r="F41" s="46"/>
      <c r="G41" s="47"/>
      <c r="H41" s="73"/>
      <c r="I41" s="44"/>
      <c r="J41" s="50"/>
      <c r="L41" s="64"/>
      <c r="M41" s="126"/>
      <c r="N41" s="99"/>
      <c r="O41" s="112"/>
      <c r="P41" s="122"/>
      <c r="Q41" s="118"/>
      <c r="R41" s="107"/>
      <c r="S41" s="46"/>
      <c r="U41" s="52"/>
      <c r="V41" s="23"/>
      <c r="W41" s="23"/>
    </row>
    <row r="42" spans="2:35" x14ac:dyDescent="0.3">
      <c r="B42" s="50"/>
      <c r="D42" s="70"/>
      <c r="E42" s="48"/>
      <c r="F42" s="48"/>
      <c r="G42" s="49"/>
      <c r="H42" s="71"/>
      <c r="I42" s="44"/>
      <c r="J42" s="50"/>
      <c r="L42" s="63"/>
      <c r="M42" s="124"/>
      <c r="N42" s="98"/>
      <c r="O42" s="113"/>
      <c r="P42" s="120"/>
      <c r="Q42" s="116"/>
      <c r="R42" s="105"/>
      <c r="S42" s="48"/>
      <c r="U42" s="52"/>
      <c r="V42" s="23"/>
      <c r="W42" s="23"/>
    </row>
    <row r="43" spans="2:35" x14ac:dyDescent="0.3">
      <c r="B43" s="50"/>
      <c r="D43" s="72"/>
      <c r="E43" s="46"/>
      <c r="F43" s="46"/>
      <c r="G43" s="47"/>
      <c r="H43" s="73"/>
      <c r="I43" s="44"/>
      <c r="J43" s="50"/>
      <c r="L43" s="64"/>
      <c r="M43" s="126"/>
      <c r="N43" s="99"/>
      <c r="O43" s="112"/>
      <c r="P43" s="122"/>
      <c r="Q43" s="118"/>
      <c r="R43" s="107"/>
      <c r="S43" s="46"/>
      <c r="U43" s="52"/>
      <c r="V43" s="23"/>
      <c r="W43" s="23"/>
    </row>
    <row r="44" spans="2:35" x14ac:dyDescent="0.3">
      <c r="B44" s="50"/>
      <c r="D44" s="70"/>
      <c r="E44" s="48"/>
      <c r="F44" s="48"/>
      <c r="G44" s="49"/>
      <c r="H44" s="71"/>
      <c r="I44" s="44"/>
      <c r="J44" s="50"/>
      <c r="L44" s="65"/>
      <c r="M44" s="125"/>
      <c r="N44" s="100"/>
      <c r="O44" s="114"/>
      <c r="P44" s="121"/>
      <c r="Q44" s="117"/>
      <c r="R44" s="106"/>
      <c r="S44" s="75"/>
      <c r="U44" s="52"/>
      <c r="V44" s="23"/>
      <c r="W44" s="23"/>
    </row>
    <row r="45" spans="2:35" x14ac:dyDescent="0.3">
      <c r="B45" s="50"/>
      <c r="D45" s="72"/>
      <c r="E45" s="46"/>
      <c r="F45" s="46"/>
      <c r="G45" s="47"/>
      <c r="H45" s="73"/>
      <c r="I45" s="44"/>
      <c r="J45" s="50"/>
      <c r="Q45" s="108"/>
      <c r="R45" s="108"/>
      <c r="U45" s="52"/>
      <c r="V45" s="23"/>
      <c r="W45" s="23"/>
    </row>
    <row r="46" spans="2:35" x14ac:dyDescent="0.3">
      <c r="B46" s="50"/>
      <c r="J46" s="50"/>
      <c r="Q46" s="108"/>
      <c r="R46" s="108"/>
      <c r="U46" s="52"/>
      <c r="V46" s="23"/>
      <c r="W46" s="23"/>
    </row>
    <row r="47" spans="2:35" ht="4.95" customHeight="1" x14ac:dyDescent="0.3">
      <c r="B47" s="50"/>
      <c r="C47" s="50"/>
      <c r="D47" s="50"/>
      <c r="E47" s="50"/>
      <c r="F47" s="50"/>
      <c r="G47" s="50"/>
      <c r="H47" s="50"/>
      <c r="I47" s="50"/>
      <c r="J47" s="50"/>
      <c r="K47" s="50"/>
      <c r="L47" s="50"/>
      <c r="M47" s="50"/>
      <c r="N47" s="50"/>
      <c r="O47" s="50"/>
      <c r="P47" s="50"/>
      <c r="Q47" s="50"/>
      <c r="R47" s="50"/>
      <c r="S47" s="50"/>
      <c r="T47" s="50"/>
      <c r="U47" s="52"/>
      <c r="V47" s="23"/>
      <c r="W47" s="23"/>
    </row>
    <row r="48" spans="2:35" ht="24" x14ac:dyDescent="0.3">
      <c r="U48" s="23"/>
      <c r="V48" s="23"/>
      <c r="W48" s="88" t="s">
        <v>4423</v>
      </c>
      <c r="X48" s="88" t="s">
        <v>4570</v>
      </c>
      <c r="Y48" s="88" t="s">
        <v>4475</v>
      </c>
      <c r="Z48" s="95" t="s">
        <v>4475</v>
      </c>
      <c r="AA48" s="88" t="s">
        <v>4475</v>
      </c>
      <c r="AB48" s="88" t="s">
        <v>4476</v>
      </c>
      <c r="AC48" s="88" t="s">
        <v>4476</v>
      </c>
      <c r="AD48" s="88" t="s">
        <v>4477</v>
      </c>
      <c r="AE48" s="88" t="s">
        <v>4478</v>
      </c>
      <c r="AF48" s="88" t="s">
        <v>4479</v>
      </c>
      <c r="AG48" s="88" t="s">
        <v>4395</v>
      </c>
      <c r="AH48" s="88" t="s">
        <v>4571</v>
      </c>
      <c r="AI48" s="88" t="s">
        <v>4571</v>
      </c>
    </row>
    <row r="49" spans="21:35" x14ac:dyDescent="0.3">
      <c r="U49" s="23"/>
      <c r="V49" s="23"/>
      <c r="W49" s="88" t="s">
        <v>4480</v>
      </c>
      <c r="X49" s="88" t="s">
        <v>4480</v>
      </c>
      <c r="Y49" s="88" t="s">
        <v>4572</v>
      </c>
      <c r="Z49" s="95" t="s">
        <v>4649</v>
      </c>
      <c r="AA49" s="88" t="s">
        <v>4481</v>
      </c>
      <c r="AB49" s="88" t="s">
        <v>4572</v>
      </c>
      <c r="AC49" s="88" t="s">
        <v>4481</v>
      </c>
      <c r="AD49" s="88" t="s">
        <v>4482</v>
      </c>
      <c r="AE49" s="88" t="s">
        <v>4483</v>
      </c>
      <c r="AF49" s="88" t="s">
        <v>4484</v>
      </c>
      <c r="AG49" s="88" t="s">
        <v>4485</v>
      </c>
      <c r="AH49" s="88" t="s">
        <v>4572</v>
      </c>
      <c r="AI49" s="88" t="s">
        <v>4481</v>
      </c>
    </row>
    <row r="50" spans="21:35" x14ac:dyDescent="0.3">
      <c r="U50" s="23"/>
      <c r="V50" s="23"/>
      <c r="W50" s="89">
        <v>0</v>
      </c>
      <c r="X50" s="89" t="s">
        <v>4486</v>
      </c>
      <c r="Y50" s="89">
        <v>-2.4</v>
      </c>
      <c r="Z50" s="96">
        <f t="shared" ref="Z50:Z53" si="3">Y50/12</f>
        <v>-0.19999999999999998</v>
      </c>
      <c r="AA50" s="89" t="s">
        <v>4486</v>
      </c>
      <c r="AB50" s="89">
        <v>0</v>
      </c>
      <c r="AC50" s="89" t="s">
        <v>4486</v>
      </c>
      <c r="AD50" s="89">
        <v>2675.2</v>
      </c>
      <c r="AE50" s="89">
        <v>2.3959999999999999</v>
      </c>
      <c r="AF50" s="89">
        <v>2224.4</v>
      </c>
      <c r="AG50" s="89">
        <v>0</v>
      </c>
      <c r="AH50" s="89">
        <v>0</v>
      </c>
      <c r="AI50" s="89" t="s">
        <v>4486</v>
      </c>
    </row>
    <row r="51" spans="21:35" x14ac:dyDescent="0.3">
      <c r="U51" s="23"/>
      <c r="V51" s="23"/>
      <c r="W51" s="89">
        <v>25</v>
      </c>
      <c r="X51" s="89" t="s">
        <v>4573</v>
      </c>
      <c r="Y51" s="89">
        <v>-1.3</v>
      </c>
      <c r="Z51" s="96">
        <f t="shared" si="3"/>
        <v>-0.10833333333333334</v>
      </c>
      <c r="AA51" s="89">
        <v>-1.5</v>
      </c>
      <c r="AB51" s="89">
        <v>0</v>
      </c>
      <c r="AC51" s="89">
        <v>0</v>
      </c>
      <c r="AD51" s="89">
        <v>2636.2</v>
      </c>
      <c r="AE51" s="89">
        <v>2.3610000000000002</v>
      </c>
      <c r="AF51" s="89">
        <v>2160</v>
      </c>
      <c r="AG51" s="89">
        <v>2.8000000000000001E-2</v>
      </c>
      <c r="AH51" s="89">
        <v>0</v>
      </c>
      <c r="AI51" s="89">
        <v>0</v>
      </c>
    </row>
    <row r="52" spans="21:35" x14ac:dyDescent="0.3">
      <c r="U52" s="23"/>
      <c r="V52" s="23"/>
      <c r="W52" s="89">
        <v>50</v>
      </c>
      <c r="X52" s="89" t="s">
        <v>4574</v>
      </c>
      <c r="Y52" s="89">
        <v>-0.6</v>
      </c>
      <c r="Z52" s="96">
        <f t="shared" si="3"/>
        <v>-4.9999999999999996E-2</v>
      </c>
      <c r="AA52" s="89">
        <v>-0.3</v>
      </c>
      <c r="AB52" s="89">
        <v>0</v>
      </c>
      <c r="AC52" s="89">
        <v>0</v>
      </c>
      <c r="AD52" s="89">
        <v>2597.6</v>
      </c>
      <c r="AE52" s="89">
        <v>2.327</v>
      </c>
      <c r="AF52" s="89">
        <v>2097.1999999999998</v>
      </c>
      <c r="AG52" s="89">
        <v>5.7000000000000002E-2</v>
      </c>
      <c r="AH52" s="89">
        <v>0</v>
      </c>
      <c r="AI52" s="89">
        <v>0</v>
      </c>
    </row>
    <row r="53" spans="21:35" x14ac:dyDescent="0.3">
      <c r="U53" s="23"/>
      <c r="V53" s="23"/>
      <c r="W53" s="89">
        <v>75</v>
      </c>
      <c r="X53" s="89" t="s">
        <v>4575</v>
      </c>
      <c r="Y53" s="89">
        <v>-0.1</v>
      </c>
      <c r="Z53" s="96">
        <f t="shared" si="3"/>
        <v>-8.3333333333333332E-3</v>
      </c>
      <c r="AA53" s="89">
        <v>0</v>
      </c>
      <c r="AB53" s="89">
        <v>0</v>
      </c>
      <c r="AC53" s="89">
        <v>0</v>
      </c>
      <c r="AD53" s="89">
        <v>2559.3000000000002</v>
      </c>
      <c r="AE53" s="89">
        <v>2.2919999999999998</v>
      </c>
      <c r="AF53" s="89">
        <v>2035.8</v>
      </c>
      <c r="AG53" s="89">
        <v>8.5999999999999993E-2</v>
      </c>
      <c r="AH53" s="89">
        <v>0</v>
      </c>
      <c r="AI53" s="89">
        <v>0</v>
      </c>
    </row>
    <row r="54" spans="21:35" x14ac:dyDescent="0.3">
      <c r="U54" s="23"/>
      <c r="V54" s="23"/>
      <c r="W54" s="90">
        <v>100</v>
      </c>
      <c r="X54" s="90" t="s">
        <v>4576</v>
      </c>
      <c r="Y54" s="90">
        <v>0</v>
      </c>
      <c r="Z54" s="97">
        <v>0</v>
      </c>
      <c r="AA54" s="90">
        <v>0</v>
      </c>
      <c r="AB54" s="90">
        <v>0</v>
      </c>
      <c r="AC54" s="90">
        <v>0</v>
      </c>
      <c r="AD54" s="90">
        <v>2521.3000000000002</v>
      </c>
      <c r="AE54" s="90">
        <v>2.258</v>
      </c>
      <c r="AF54" s="90">
        <v>1975.8</v>
      </c>
      <c r="AG54" s="90">
        <v>0.11600000000000001</v>
      </c>
      <c r="AH54" s="90">
        <v>0</v>
      </c>
      <c r="AI54" s="90">
        <v>0</v>
      </c>
    </row>
    <row r="55" spans="21:35" x14ac:dyDescent="0.3">
      <c r="U55" s="23"/>
      <c r="V55" s="23"/>
      <c r="W55" s="89">
        <v>125</v>
      </c>
      <c r="X55" s="89" t="s">
        <v>4577</v>
      </c>
      <c r="Y55" s="89">
        <v>-0.2</v>
      </c>
      <c r="Z55" s="96">
        <f t="shared" ref="Z55:Z61" si="4">Y55/12</f>
        <v>-1.6666666666666666E-2</v>
      </c>
      <c r="AA55" s="89">
        <v>-0.1</v>
      </c>
      <c r="AB55" s="89">
        <v>0</v>
      </c>
      <c r="AC55" s="89">
        <v>0</v>
      </c>
      <c r="AD55" s="89">
        <v>2483.6</v>
      </c>
      <c r="AE55" s="89">
        <v>2.2250000000000001</v>
      </c>
      <c r="AF55" s="89">
        <v>1917.2</v>
      </c>
      <c r="AG55" s="89">
        <v>0.14499999999999999</v>
      </c>
      <c r="AH55" s="89">
        <v>0</v>
      </c>
      <c r="AI55" s="89">
        <v>0</v>
      </c>
    </row>
    <row r="56" spans="21:35" x14ac:dyDescent="0.3">
      <c r="U56" s="23"/>
      <c r="V56" s="23"/>
      <c r="W56" s="89">
        <v>150</v>
      </c>
      <c r="X56" s="89" t="s">
        <v>4578</v>
      </c>
      <c r="Y56" s="89">
        <v>-0.8</v>
      </c>
      <c r="Z56" s="96">
        <f t="shared" si="4"/>
        <v>-6.6666666666666666E-2</v>
      </c>
      <c r="AA56" s="89">
        <v>-0.2</v>
      </c>
      <c r="AB56" s="89">
        <v>0</v>
      </c>
      <c r="AC56" s="89">
        <v>0</v>
      </c>
      <c r="AD56" s="89">
        <v>2446.3000000000002</v>
      </c>
      <c r="AE56" s="89">
        <v>2.1909999999999998</v>
      </c>
      <c r="AF56" s="89">
        <v>1860</v>
      </c>
      <c r="AG56" s="89">
        <v>0.17599999999999999</v>
      </c>
      <c r="AH56" s="89">
        <v>0</v>
      </c>
      <c r="AI56" s="89">
        <v>0</v>
      </c>
    </row>
    <row r="57" spans="21:35" x14ac:dyDescent="0.3">
      <c r="U57" s="23"/>
      <c r="V57" s="23"/>
      <c r="W57" s="89">
        <v>175</v>
      </c>
      <c r="X57" s="89" t="s">
        <v>4579</v>
      </c>
      <c r="Y57" s="89">
        <v>-1.8</v>
      </c>
      <c r="Z57" s="96">
        <f t="shared" si="4"/>
        <v>-0.15</v>
      </c>
      <c r="AA57" s="89">
        <v>-0.3</v>
      </c>
      <c r="AB57" s="89">
        <v>0</v>
      </c>
      <c r="AC57" s="89">
        <v>0</v>
      </c>
      <c r="AD57" s="89">
        <v>2409.1999999999998</v>
      </c>
      <c r="AE57" s="89">
        <v>2.1579999999999999</v>
      </c>
      <c r="AF57" s="89">
        <v>1804.1</v>
      </c>
      <c r="AG57" s="89">
        <v>0.20699999999999999</v>
      </c>
      <c r="AH57" s="89">
        <v>0</v>
      </c>
      <c r="AI57" s="89">
        <v>0</v>
      </c>
    </row>
    <row r="58" spans="21:35" x14ac:dyDescent="0.3">
      <c r="U58" s="23"/>
      <c r="V58" s="23"/>
      <c r="W58" s="89">
        <v>200</v>
      </c>
      <c r="X58" s="89" t="s">
        <v>4580</v>
      </c>
      <c r="Y58" s="89">
        <v>-3.1</v>
      </c>
      <c r="Z58" s="96">
        <f t="shared" si="4"/>
        <v>-0.25833333333333336</v>
      </c>
      <c r="AA58" s="89">
        <v>-0.4</v>
      </c>
      <c r="AB58" s="89">
        <v>0</v>
      </c>
      <c r="AC58" s="89">
        <v>0</v>
      </c>
      <c r="AD58" s="89">
        <v>2372.5</v>
      </c>
      <c r="AE58" s="89">
        <v>2.125</v>
      </c>
      <c r="AF58" s="89">
        <v>1749.5</v>
      </c>
      <c r="AG58" s="89">
        <v>0.23799999999999999</v>
      </c>
      <c r="AH58" s="89">
        <v>0</v>
      </c>
      <c r="AI58" s="89">
        <v>0</v>
      </c>
    </row>
    <row r="59" spans="21:35" x14ac:dyDescent="0.3">
      <c r="U59" s="23"/>
      <c r="V59" s="23"/>
      <c r="W59" s="89">
        <v>225</v>
      </c>
      <c r="X59" s="89" t="s">
        <v>4581</v>
      </c>
      <c r="Y59" s="89">
        <v>-4.8</v>
      </c>
      <c r="Z59" s="96">
        <f t="shared" si="4"/>
        <v>-0.39999999999999997</v>
      </c>
      <c r="AA59" s="89">
        <v>-0.6</v>
      </c>
      <c r="AB59" s="89">
        <v>0</v>
      </c>
      <c r="AC59" s="89">
        <v>0</v>
      </c>
      <c r="AD59" s="89">
        <v>2336.1</v>
      </c>
      <c r="AE59" s="89">
        <v>2.0920000000000001</v>
      </c>
      <c r="AF59" s="89">
        <v>1696.2</v>
      </c>
      <c r="AG59" s="89">
        <v>0.27</v>
      </c>
      <c r="AH59" s="89">
        <v>0</v>
      </c>
      <c r="AI59" s="89">
        <v>0</v>
      </c>
    </row>
    <row r="60" spans="21:35" x14ac:dyDescent="0.3">
      <c r="U60" s="23"/>
      <c r="V60" s="23"/>
      <c r="W60" s="89">
        <v>250</v>
      </c>
      <c r="X60" s="89" t="s">
        <v>4582</v>
      </c>
      <c r="Y60" s="89">
        <v>-6.9</v>
      </c>
      <c r="Z60" s="96">
        <f t="shared" si="4"/>
        <v>-0.57500000000000007</v>
      </c>
      <c r="AA60" s="89">
        <v>-0.8</v>
      </c>
      <c r="AB60" s="89">
        <v>0</v>
      </c>
      <c r="AC60" s="89">
        <v>0</v>
      </c>
      <c r="AD60" s="89">
        <v>2300</v>
      </c>
      <c r="AE60" s="89">
        <v>2.06</v>
      </c>
      <c r="AF60" s="89">
        <v>1644.2</v>
      </c>
      <c r="AG60" s="89">
        <v>0.30199999999999999</v>
      </c>
      <c r="AH60" s="89">
        <v>0</v>
      </c>
      <c r="AI60" s="89">
        <v>0</v>
      </c>
    </row>
    <row r="61" spans="21:35" x14ac:dyDescent="0.3">
      <c r="U61" s="23"/>
      <c r="V61" s="23"/>
      <c r="W61" s="89">
        <v>275</v>
      </c>
      <c r="X61" s="89" t="s">
        <v>4583</v>
      </c>
      <c r="Y61" s="89">
        <v>-9.4</v>
      </c>
      <c r="Z61" s="96">
        <f t="shared" si="4"/>
        <v>-0.78333333333333333</v>
      </c>
      <c r="AA61" s="89">
        <v>-0.9</v>
      </c>
      <c r="AB61" s="89">
        <v>0</v>
      </c>
      <c r="AC61" s="89">
        <v>0</v>
      </c>
      <c r="AD61" s="89">
        <v>2264.1999999999998</v>
      </c>
      <c r="AE61" s="89">
        <v>2.028</v>
      </c>
      <c r="AF61" s="89">
        <v>1593.5</v>
      </c>
      <c r="AG61" s="89">
        <v>0.33500000000000002</v>
      </c>
      <c r="AH61" s="89">
        <v>0</v>
      </c>
      <c r="AI61" s="89">
        <v>0</v>
      </c>
    </row>
    <row r="62" spans="21:35" x14ac:dyDescent="0.3">
      <c r="U62" s="23"/>
      <c r="V62" s="23"/>
      <c r="W62" s="89">
        <v>300</v>
      </c>
      <c r="X62" s="89" t="s">
        <v>4584</v>
      </c>
      <c r="Y62" s="89">
        <v>-12.3</v>
      </c>
      <c r="Z62" s="96">
        <f>Y62/12</f>
        <v>-1.0250000000000001</v>
      </c>
      <c r="AA62" s="89">
        <v>-1.1000000000000001</v>
      </c>
      <c r="AB62" s="89">
        <v>0</v>
      </c>
      <c r="AC62" s="89">
        <v>0</v>
      </c>
      <c r="AD62" s="89">
        <v>2228.8000000000002</v>
      </c>
      <c r="AE62" s="89">
        <v>1.996</v>
      </c>
      <c r="AF62" s="89">
        <v>1543.9</v>
      </c>
      <c r="AG62" s="89">
        <v>0.36899999999999999</v>
      </c>
      <c r="AH62" s="89">
        <v>0</v>
      </c>
      <c r="AI62" s="89">
        <v>0</v>
      </c>
    </row>
    <row r="63" spans="21:35" x14ac:dyDescent="0.3">
      <c r="W63" s="89">
        <v>325</v>
      </c>
      <c r="X63" s="89" t="s">
        <v>4585</v>
      </c>
      <c r="Y63" s="89">
        <v>-15.7</v>
      </c>
      <c r="Z63" s="96">
        <f t="shared" ref="Z63:Z125" si="5">Y63/12</f>
        <v>-1.3083333333333333</v>
      </c>
      <c r="AA63" s="89">
        <v>-1.3</v>
      </c>
      <c r="AB63" s="89">
        <v>0</v>
      </c>
      <c r="AC63" s="89">
        <v>0</v>
      </c>
      <c r="AD63" s="89">
        <v>2193.6</v>
      </c>
      <c r="AE63" s="89">
        <v>1.9650000000000001</v>
      </c>
      <c r="AF63" s="89">
        <v>1495.6</v>
      </c>
      <c r="AG63" s="89">
        <v>0.40300000000000002</v>
      </c>
      <c r="AH63" s="89">
        <v>0</v>
      </c>
      <c r="AI63" s="89">
        <v>0</v>
      </c>
    </row>
    <row r="64" spans="21:35" x14ac:dyDescent="0.3">
      <c r="W64" s="89">
        <v>350</v>
      </c>
      <c r="X64" s="89" t="s">
        <v>4586</v>
      </c>
      <c r="Y64" s="89">
        <v>-19.5</v>
      </c>
      <c r="Z64" s="96">
        <f t="shared" si="5"/>
        <v>-1.625</v>
      </c>
      <c r="AA64" s="89">
        <v>-1.6</v>
      </c>
      <c r="AB64" s="89">
        <v>0</v>
      </c>
      <c r="AC64" s="89">
        <v>0</v>
      </c>
      <c r="AD64" s="89">
        <v>2158.6999999999998</v>
      </c>
      <c r="AE64" s="89">
        <v>1.9339999999999999</v>
      </c>
      <c r="AF64" s="89">
        <v>1448.4</v>
      </c>
      <c r="AG64" s="89">
        <v>0.437</v>
      </c>
      <c r="AH64" s="89">
        <v>0</v>
      </c>
      <c r="AI64" s="89">
        <v>0</v>
      </c>
    </row>
    <row r="65" spans="23:35" x14ac:dyDescent="0.3">
      <c r="W65" s="89">
        <v>375</v>
      </c>
      <c r="X65" s="89" t="s">
        <v>4587</v>
      </c>
      <c r="Y65" s="89">
        <v>-23.8</v>
      </c>
      <c r="Z65" s="96">
        <f t="shared" si="5"/>
        <v>-1.9833333333333334</v>
      </c>
      <c r="AA65" s="89">
        <v>-1.8</v>
      </c>
      <c r="AB65" s="89">
        <v>0</v>
      </c>
      <c r="AC65" s="89">
        <v>0</v>
      </c>
      <c r="AD65" s="89">
        <v>2124.1999999999998</v>
      </c>
      <c r="AE65" s="89">
        <v>1.903</v>
      </c>
      <c r="AF65" s="89">
        <v>1402.4</v>
      </c>
      <c r="AG65" s="89">
        <v>0.47199999999999998</v>
      </c>
      <c r="AH65" s="89">
        <v>0</v>
      </c>
      <c r="AI65" s="89">
        <v>0</v>
      </c>
    </row>
    <row r="66" spans="23:35" x14ac:dyDescent="0.3">
      <c r="W66" s="89">
        <v>400</v>
      </c>
      <c r="X66" s="89" t="s">
        <v>4588</v>
      </c>
      <c r="Y66" s="89">
        <v>-28.6</v>
      </c>
      <c r="Z66" s="96">
        <f t="shared" si="5"/>
        <v>-2.3833333333333333</v>
      </c>
      <c r="AA66" s="89">
        <v>-2</v>
      </c>
      <c r="AB66" s="89">
        <v>0</v>
      </c>
      <c r="AC66" s="89">
        <v>0</v>
      </c>
      <c r="AD66" s="89">
        <v>2089.9</v>
      </c>
      <c r="AE66" s="89">
        <v>1.8720000000000001</v>
      </c>
      <c r="AF66" s="89">
        <v>1357.6</v>
      </c>
      <c r="AG66" s="89">
        <v>0.50800000000000001</v>
      </c>
      <c r="AH66" s="89">
        <v>0</v>
      </c>
      <c r="AI66" s="89">
        <v>0</v>
      </c>
    </row>
    <row r="67" spans="23:35" x14ac:dyDescent="0.3">
      <c r="W67" s="89">
        <v>425</v>
      </c>
      <c r="X67" s="89" t="s">
        <v>4589</v>
      </c>
      <c r="Y67" s="89">
        <v>-33.9</v>
      </c>
      <c r="Z67" s="96">
        <f t="shared" si="5"/>
        <v>-2.8249999999999997</v>
      </c>
      <c r="AA67" s="89">
        <v>-2.2000000000000002</v>
      </c>
      <c r="AB67" s="89">
        <v>0</v>
      </c>
      <c r="AC67" s="89">
        <v>0</v>
      </c>
      <c r="AD67" s="89">
        <v>2056</v>
      </c>
      <c r="AE67" s="89">
        <v>1.8420000000000001</v>
      </c>
      <c r="AF67" s="89">
        <v>1313.8</v>
      </c>
      <c r="AG67" s="89">
        <v>0.54400000000000004</v>
      </c>
      <c r="AH67" s="89">
        <v>0</v>
      </c>
      <c r="AI67" s="89">
        <v>0</v>
      </c>
    </row>
    <row r="68" spans="23:35" x14ac:dyDescent="0.3">
      <c r="W68" s="89">
        <v>450</v>
      </c>
      <c r="X68" s="89" t="s">
        <v>4590</v>
      </c>
      <c r="Y68" s="89">
        <v>-39.6</v>
      </c>
      <c r="Z68" s="96">
        <f t="shared" si="5"/>
        <v>-3.3000000000000003</v>
      </c>
      <c r="AA68" s="89">
        <v>-2.4</v>
      </c>
      <c r="AB68" s="89">
        <v>0</v>
      </c>
      <c r="AC68" s="89">
        <v>0</v>
      </c>
      <c r="AD68" s="89">
        <v>2022.4</v>
      </c>
      <c r="AE68" s="89">
        <v>1.8109999999999999</v>
      </c>
      <c r="AF68" s="89">
        <v>1271.3</v>
      </c>
      <c r="AG68" s="89">
        <v>0.58099999999999996</v>
      </c>
      <c r="AH68" s="89">
        <v>0</v>
      </c>
      <c r="AI68" s="89">
        <v>0</v>
      </c>
    </row>
    <row r="69" spans="23:35" x14ac:dyDescent="0.3">
      <c r="W69" s="89">
        <v>475</v>
      </c>
      <c r="X69" s="89" t="s">
        <v>4591</v>
      </c>
      <c r="Y69" s="89">
        <v>-46</v>
      </c>
      <c r="Z69" s="96">
        <f t="shared" si="5"/>
        <v>-3.8333333333333335</v>
      </c>
      <c r="AA69" s="89">
        <v>-2.7</v>
      </c>
      <c r="AB69" s="89">
        <v>0</v>
      </c>
      <c r="AC69" s="89">
        <v>0</v>
      </c>
      <c r="AD69" s="89">
        <v>1989.2</v>
      </c>
      <c r="AE69" s="89">
        <v>1.782</v>
      </c>
      <c r="AF69" s="89">
        <v>1229.8</v>
      </c>
      <c r="AG69" s="89">
        <v>0.61799999999999999</v>
      </c>
      <c r="AH69" s="89">
        <v>0</v>
      </c>
      <c r="AI69" s="89">
        <v>0</v>
      </c>
    </row>
    <row r="70" spans="23:35" x14ac:dyDescent="0.3">
      <c r="W70" s="89">
        <v>500</v>
      </c>
      <c r="X70" s="89" t="s">
        <v>4592</v>
      </c>
      <c r="Y70" s="89">
        <v>-52.8</v>
      </c>
      <c r="Z70" s="96">
        <f t="shared" si="5"/>
        <v>-4.3999999999999995</v>
      </c>
      <c r="AA70" s="89">
        <v>-2.9</v>
      </c>
      <c r="AB70" s="89">
        <v>0</v>
      </c>
      <c r="AC70" s="89">
        <v>0</v>
      </c>
      <c r="AD70" s="89">
        <v>1956.2</v>
      </c>
      <c r="AE70" s="89">
        <v>1.752</v>
      </c>
      <c r="AF70" s="89">
        <v>1189.4000000000001</v>
      </c>
      <c r="AG70" s="89">
        <v>0.65600000000000003</v>
      </c>
      <c r="AH70" s="89">
        <v>0</v>
      </c>
      <c r="AI70" s="89">
        <v>0</v>
      </c>
    </row>
    <row r="71" spans="23:35" x14ac:dyDescent="0.3">
      <c r="W71" s="89">
        <v>525</v>
      </c>
      <c r="X71" s="89" t="s">
        <v>4593</v>
      </c>
      <c r="Y71" s="89">
        <v>-60.3</v>
      </c>
      <c r="Z71" s="96">
        <f t="shared" si="5"/>
        <v>-5.0249999999999995</v>
      </c>
      <c r="AA71" s="89">
        <v>-3.2</v>
      </c>
      <c r="AB71" s="89">
        <v>0</v>
      </c>
      <c r="AC71" s="89">
        <v>0</v>
      </c>
      <c r="AD71" s="89">
        <v>1923.6</v>
      </c>
      <c r="AE71" s="89">
        <v>1.7230000000000001</v>
      </c>
      <c r="AF71" s="89">
        <v>1150.0999999999999</v>
      </c>
      <c r="AG71" s="89">
        <v>0.69499999999999995</v>
      </c>
      <c r="AH71" s="89">
        <v>0</v>
      </c>
      <c r="AI71" s="89">
        <v>0</v>
      </c>
    </row>
    <row r="72" spans="23:35" x14ac:dyDescent="0.3">
      <c r="W72" s="89">
        <v>550</v>
      </c>
      <c r="X72" s="89" t="s">
        <v>4594</v>
      </c>
      <c r="Y72" s="89">
        <v>-68.3</v>
      </c>
      <c r="Z72" s="96">
        <f t="shared" si="5"/>
        <v>-5.6916666666666664</v>
      </c>
      <c r="AA72" s="89">
        <v>-3.4</v>
      </c>
      <c r="AB72" s="89">
        <v>0</v>
      </c>
      <c r="AC72" s="89">
        <v>0</v>
      </c>
      <c r="AD72" s="89">
        <v>1891.4</v>
      </c>
      <c r="AE72" s="89">
        <v>1.694</v>
      </c>
      <c r="AF72" s="89">
        <v>1111.9000000000001</v>
      </c>
      <c r="AG72" s="89">
        <v>0.73399999999999999</v>
      </c>
      <c r="AH72" s="89">
        <v>0</v>
      </c>
      <c r="AI72" s="89">
        <v>0</v>
      </c>
    </row>
    <row r="73" spans="23:35" x14ac:dyDescent="0.3">
      <c r="W73" s="89">
        <v>575</v>
      </c>
      <c r="X73" s="89" t="s">
        <v>4595</v>
      </c>
      <c r="Y73" s="89">
        <v>-76.900000000000006</v>
      </c>
      <c r="Z73" s="96">
        <f t="shared" si="5"/>
        <v>-6.4083333333333341</v>
      </c>
      <c r="AA73" s="89">
        <v>-3.7</v>
      </c>
      <c r="AB73" s="89">
        <v>0</v>
      </c>
      <c r="AC73" s="89">
        <v>0</v>
      </c>
      <c r="AD73" s="89">
        <v>1859.5</v>
      </c>
      <c r="AE73" s="89">
        <v>1.6659999999999999</v>
      </c>
      <c r="AF73" s="89">
        <v>1074.7</v>
      </c>
      <c r="AG73" s="89">
        <v>0.77400000000000002</v>
      </c>
      <c r="AH73" s="89">
        <v>0</v>
      </c>
      <c r="AI73" s="89">
        <v>0</v>
      </c>
    </row>
    <row r="74" spans="23:35" x14ac:dyDescent="0.3">
      <c r="W74" s="89">
        <v>600</v>
      </c>
      <c r="X74" s="89" t="s">
        <v>4596</v>
      </c>
      <c r="Y74" s="89">
        <v>-86.2</v>
      </c>
      <c r="Z74" s="96">
        <f t="shared" si="5"/>
        <v>-7.1833333333333336</v>
      </c>
      <c r="AA74" s="89">
        <v>-4</v>
      </c>
      <c r="AB74" s="89">
        <v>0</v>
      </c>
      <c r="AC74" s="89">
        <v>0</v>
      </c>
      <c r="AD74" s="89">
        <v>1828</v>
      </c>
      <c r="AE74" s="89">
        <v>1.637</v>
      </c>
      <c r="AF74" s="89">
        <v>1038.5</v>
      </c>
      <c r="AG74" s="89">
        <v>0.81499999999999995</v>
      </c>
      <c r="AH74" s="89">
        <v>0</v>
      </c>
      <c r="AI74" s="89">
        <v>0</v>
      </c>
    </row>
    <row r="75" spans="23:35" x14ac:dyDescent="0.3">
      <c r="W75" s="89">
        <v>625</v>
      </c>
      <c r="X75" s="89" t="s">
        <v>4597</v>
      </c>
      <c r="Y75" s="89">
        <v>-96.1</v>
      </c>
      <c r="Z75" s="96">
        <f t="shared" si="5"/>
        <v>-8.0083333333333329</v>
      </c>
      <c r="AA75" s="89">
        <v>-4.3</v>
      </c>
      <c r="AB75" s="89">
        <v>0</v>
      </c>
      <c r="AC75" s="89">
        <v>0</v>
      </c>
      <c r="AD75" s="89">
        <v>1796.8</v>
      </c>
      <c r="AE75" s="89">
        <v>1.609</v>
      </c>
      <c r="AF75" s="89">
        <v>1003.4</v>
      </c>
      <c r="AG75" s="89">
        <v>0.85599999999999998</v>
      </c>
      <c r="AH75" s="89">
        <v>0</v>
      </c>
      <c r="AI75" s="89">
        <v>0</v>
      </c>
    </row>
    <row r="76" spans="23:35" x14ac:dyDescent="0.3">
      <c r="W76" s="89">
        <v>650</v>
      </c>
      <c r="X76" s="89" t="s">
        <v>4598</v>
      </c>
      <c r="Y76" s="89">
        <v>-106.6</v>
      </c>
      <c r="Z76" s="96">
        <f t="shared" si="5"/>
        <v>-8.8833333333333329</v>
      </c>
      <c r="AA76" s="89">
        <v>-4.5999999999999996</v>
      </c>
      <c r="AB76" s="89">
        <v>0</v>
      </c>
      <c r="AC76" s="89">
        <v>0</v>
      </c>
      <c r="AD76" s="89">
        <v>1766</v>
      </c>
      <c r="AE76" s="89">
        <v>1.5820000000000001</v>
      </c>
      <c r="AF76" s="89">
        <v>969.3</v>
      </c>
      <c r="AG76" s="89">
        <v>0.89800000000000002</v>
      </c>
      <c r="AH76" s="89">
        <v>0</v>
      </c>
      <c r="AI76" s="89">
        <v>0</v>
      </c>
    </row>
    <row r="77" spans="23:35" x14ac:dyDescent="0.3">
      <c r="W77" s="89">
        <v>675</v>
      </c>
      <c r="X77" s="89" t="s">
        <v>4599</v>
      </c>
      <c r="Y77" s="89">
        <v>-117.9</v>
      </c>
      <c r="Z77" s="96">
        <f t="shared" si="5"/>
        <v>-9.8250000000000011</v>
      </c>
      <c r="AA77" s="89">
        <v>-4.9000000000000004</v>
      </c>
      <c r="AB77" s="89">
        <v>0</v>
      </c>
      <c r="AC77" s="89">
        <v>0</v>
      </c>
      <c r="AD77" s="89">
        <v>1735.6</v>
      </c>
      <c r="AE77" s="89">
        <v>1.5549999999999999</v>
      </c>
      <c r="AF77" s="89">
        <v>936.3</v>
      </c>
      <c r="AG77" s="89">
        <v>0.94099999999999995</v>
      </c>
      <c r="AH77" s="89">
        <v>0</v>
      </c>
      <c r="AI77" s="89">
        <v>0</v>
      </c>
    </row>
    <row r="78" spans="23:35" x14ac:dyDescent="0.3">
      <c r="W78" s="89">
        <v>700</v>
      </c>
      <c r="X78" s="89" t="s">
        <v>4600</v>
      </c>
      <c r="Y78" s="89">
        <v>-129.9</v>
      </c>
      <c r="Z78" s="96">
        <f t="shared" si="5"/>
        <v>-10.825000000000001</v>
      </c>
      <c r="AA78" s="89">
        <v>-5.2</v>
      </c>
      <c r="AB78" s="89">
        <v>0</v>
      </c>
      <c r="AC78" s="89">
        <v>0</v>
      </c>
      <c r="AD78" s="89">
        <v>1705.6</v>
      </c>
      <c r="AE78" s="89">
        <v>1.528</v>
      </c>
      <c r="AF78" s="89">
        <v>904.2</v>
      </c>
      <c r="AG78" s="89">
        <v>0.98499999999999999</v>
      </c>
      <c r="AH78" s="89">
        <v>0</v>
      </c>
      <c r="AI78" s="89">
        <v>0</v>
      </c>
    </row>
    <row r="79" spans="23:35" x14ac:dyDescent="0.3">
      <c r="W79" s="89">
        <v>725</v>
      </c>
      <c r="X79" s="89" t="s">
        <v>4601</v>
      </c>
      <c r="Y79" s="89">
        <v>-142.6</v>
      </c>
      <c r="Z79" s="96">
        <f t="shared" si="5"/>
        <v>-11.883333333333333</v>
      </c>
      <c r="AA79" s="89">
        <v>-5.5</v>
      </c>
      <c r="AB79" s="89">
        <v>0</v>
      </c>
      <c r="AC79" s="89">
        <v>0</v>
      </c>
      <c r="AD79" s="89">
        <v>1676</v>
      </c>
      <c r="AE79" s="89">
        <v>1.5009999999999999</v>
      </c>
      <c r="AF79" s="89">
        <v>873.1</v>
      </c>
      <c r="AG79" s="89">
        <v>1.0289999999999999</v>
      </c>
      <c r="AH79" s="89">
        <v>0</v>
      </c>
      <c r="AI79" s="89">
        <v>0</v>
      </c>
    </row>
    <row r="80" spans="23:35" x14ac:dyDescent="0.3">
      <c r="W80" s="89">
        <v>750</v>
      </c>
      <c r="X80" s="89" t="s">
        <v>4602</v>
      </c>
      <c r="Y80" s="89">
        <v>-156.19999999999999</v>
      </c>
      <c r="Z80" s="96">
        <f t="shared" si="5"/>
        <v>-13.016666666666666</v>
      </c>
      <c r="AA80" s="89">
        <v>-5.8</v>
      </c>
      <c r="AB80" s="89">
        <v>0</v>
      </c>
      <c r="AC80" s="89">
        <v>0</v>
      </c>
      <c r="AD80" s="89">
        <v>1646.9</v>
      </c>
      <c r="AE80" s="89">
        <v>1.4750000000000001</v>
      </c>
      <c r="AF80" s="89">
        <v>843</v>
      </c>
      <c r="AG80" s="89">
        <v>1.0740000000000001</v>
      </c>
      <c r="AH80" s="89">
        <v>0</v>
      </c>
      <c r="AI80" s="89">
        <v>0</v>
      </c>
    </row>
    <row r="81" spans="23:35" x14ac:dyDescent="0.3">
      <c r="W81" s="89">
        <v>775</v>
      </c>
      <c r="X81" s="89" t="s">
        <v>4603</v>
      </c>
      <c r="Y81" s="89">
        <v>-170.5</v>
      </c>
      <c r="Z81" s="96">
        <f t="shared" si="5"/>
        <v>-14.208333333333334</v>
      </c>
      <c r="AA81" s="89">
        <v>-6.1</v>
      </c>
      <c r="AB81" s="89">
        <v>0</v>
      </c>
      <c r="AC81" s="89">
        <v>0</v>
      </c>
      <c r="AD81" s="89">
        <v>1618.1</v>
      </c>
      <c r="AE81" s="89">
        <v>1.4490000000000001</v>
      </c>
      <c r="AF81" s="89">
        <v>813.8</v>
      </c>
      <c r="AG81" s="89">
        <v>1.1200000000000001</v>
      </c>
      <c r="AH81" s="89">
        <v>0</v>
      </c>
      <c r="AI81" s="89">
        <v>0</v>
      </c>
    </row>
    <row r="82" spans="23:35" x14ac:dyDescent="0.3">
      <c r="W82" s="89">
        <v>800</v>
      </c>
      <c r="X82" s="89" t="s">
        <v>4604</v>
      </c>
      <c r="Y82" s="89">
        <v>-185.6</v>
      </c>
      <c r="Z82" s="96">
        <f t="shared" si="5"/>
        <v>-15.466666666666667</v>
      </c>
      <c r="AA82" s="89">
        <v>-6.4</v>
      </c>
      <c r="AB82" s="89">
        <v>0</v>
      </c>
      <c r="AC82" s="89">
        <v>0</v>
      </c>
      <c r="AD82" s="89">
        <v>1589.8</v>
      </c>
      <c r="AE82" s="89">
        <v>1.4239999999999999</v>
      </c>
      <c r="AF82" s="89">
        <v>785.6</v>
      </c>
      <c r="AG82" s="89">
        <v>1.167</v>
      </c>
      <c r="AH82" s="89">
        <v>0</v>
      </c>
      <c r="AI82" s="89">
        <v>0</v>
      </c>
    </row>
    <row r="83" spans="23:35" x14ac:dyDescent="0.3">
      <c r="W83" s="89">
        <v>825</v>
      </c>
      <c r="X83" s="89" t="s">
        <v>4605</v>
      </c>
      <c r="Y83" s="89">
        <v>-201.6</v>
      </c>
      <c r="Z83" s="96">
        <f t="shared" si="5"/>
        <v>-16.8</v>
      </c>
      <c r="AA83" s="89">
        <v>-6.8</v>
      </c>
      <c r="AB83" s="89">
        <v>0</v>
      </c>
      <c r="AC83" s="89">
        <v>0</v>
      </c>
      <c r="AD83" s="89">
        <v>1562</v>
      </c>
      <c r="AE83" s="89">
        <v>1.399</v>
      </c>
      <c r="AF83" s="89">
        <v>758.3</v>
      </c>
      <c r="AG83" s="89">
        <v>1.214</v>
      </c>
      <c r="AH83" s="89">
        <v>0</v>
      </c>
      <c r="AI83" s="89">
        <v>0</v>
      </c>
    </row>
    <row r="84" spans="23:35" x14ac:dyDescent="0.3">
      <c r="W84" s="89">
        <v>850</v>
      </c>
      <c r="X84" s="89" t="s">
        <v>4606</v>
      </c>
      <c r="Y84" s="89">
        <v>-218.5</v>
      </c>
      <c r="Z84" s="96">
        <f t="shared" si="5"/>
        <v>-18.208333333333332</v>
      </c>
      <c r="AA84" s="89">
        <v>-7.1</v>
      </c>
      <c r="AB84" s="89">
        <v>0</v>
      </c>
      <c r="AC84" s="89">
        <v>0</v>
      </c>
      <c r="AD84" s="89">
        <v>1534.7</v>
      </c>
      <c r="AE84" s="89">
        <v>1.375</v>
      </c>
      <c r="AF84" s="89">
        <v>732</v>
      </c>
      <c r="AG84" s="89">
        <v>1.2629999999999999</v>
      </c>
      <c r="AH84" s="89">
        <v>0</v>
      </c>
      <c r="AI84" s="89">
        <v>0</v>
      </c>
    </row>
    <row r="85" spans="23:35" x14ac:dyDescent="0.3">
      <c r="W85" s="89">
        <v>875</v>
      </c>
      <c r="X85" s="89" t="s">
        <v>4607</v>
      </c>
      <c r="Y85" s="89">
        <v>-236.3</v>
      </c>
      <c r="Z85" s="96">
        <f t="shared" si="5"/>
        <v>-19.691666666666666</v>
      </c>
      <c r="AA85" s="89">
        <v>-7.5</v>
      </c>
      <c r="AB85" s="89">
        <v>0</v>
      </c>
      <c r="AC85" s="89">
        <v>0</v>
      </c>
      <c r="AD85" s="89">
        <v>1507.8</v>
      </c>
      <c r="AE85" s="89">
        <v>1.351</v>
      </c>
      <c r="AF85" s="89">
        <v>706.6</v>
      </c>
      <c r="AG85" s="89">
        <v>1.3120000000000001</v>
      </c>
      <c r="AH85" s="89">
        <v>0</v>
      </c>
      <c r="AI85" s="89">
        <v>0</v>
      </c>
    </row>
    <row r="86" spans="23:35" x14ac:dyDescent="0.3">
      <c r="W86" s="89">
        <v>900</v>
      </c>
      <c r="X86" s="89" t="s">
        <v>4608</v>
      </c>
      <c r="Y86" s="89">
        <v>-255.1</v>
      </c>
      <c r="Z86" s="96">
        <f t="shared" si="5"/>
        <v>-21.258333333333333</v>
      </c>
      <c r="AA86" s="89">
        <v>-7.9</v>
      </c>
      <c r="AB86" s="89">
        <v>0</v>
      </c>
      <c r="AC86" s="89">
        <v>0</v>
      </c>
      <c r="AD86" s="89">
        <v>1481.5</v>
      </c>
      <c r="AE86" s="89">
        <v>1.327</v>
      </c>
      <c r="AF86" s="89">
        <v>682.1</v>
      </c>
      <c r="AG86" s="89">
        <v>1.3620000000000001</v>
      </c>
      <c r="AH86" s="89">
        <v>0</v>
      </c>
      <c r="AI86" s="89">
        <v>0</v>
      </c>
    </row>
    <row r="87" spans="23:35" x14ac:dyDescent="0.3">
      <c r="W87" s="89">
        <v>925</v>
      </c>
      <c r="X87" s="89" t="s">
        <v>4609</v>
      </c>
      <c r="Y87" s="89">
        <v>-274.89999999999998</v>
      </c>
      <c r="Z87" s="96">
        <f t="shared" si="5"/>
        <v>-22.908333333333331</v>
      </c>
      <c r="AA87" s="89">
        <v>-8.3000000000000007</v>
      </c>
      <c r="AB87" s="89">
        <v>0</v>
      </c>
      <c r="AC87" s="89">
        <v>0</v>
      </c>
      <c r="AD87" s="89">
        <v>1455.6</v>
      </c>
      <c r="AE87" s="89">
        <v>1.304</v>
      </c>
      <c r="AF87" s="89">
        <v>658.6</v>
      </c>
      <c r="AG87" s="89">
        <v>1.413</v>
      </c>
      <c r="AH87" s="89">
        <v>0</v>
      </c>
      <c r="AI87" s="89">
        <v>0</v>
      </c>
    </row>
    <row r="88" spans="23:35" x14ac:dyDescent="0.3">
      <c r="W88" s="89">
        <v>950</v>
      </c>
      <c r="X88" s="89" t="s">
        <v>4610</v>
      </c>
      <c r="Y88" s="89">
        <v>-295.7</v>
      </c>
      <c r="Z88" s="96">
        <f t="shared" si="5"/>
        <v>-24.641666666666666</v>
      </c>
      <c r="AA88" s="89">
        <v>-8.6</v>
      </c>
      <c r="AB88" s="89">
        <v>0</v>
      </c>
      <c r="AC88" s="89">
        <v>0</v>
      </c>
      <c r="AD88" s="89">
        <v>1430.3</v>
      </c>
      <c r="AE88" s="89">
        <v>1.2809999999999999</v>
      </c>
      <c r="AF88" s="89">
        <v>635.9</v>
      </c>
      <c r="AG88" s="89">
        <v>1.4650000000000001</v>
      </c>
      <c r="AH88" s="89">
        <v>0</v>
      </c>
      <c r="AI88" s="89">
        <v>0</v>
      </c>
    </row>
    <row r="89" spans="23:35" x14ac:dyDescent="0.3">
      <c r="W89" s="89">
        <v>975</v>
      </c>
      <c r="X89" s="89" t="s">
        <v>4611</v>
      </c>
      <c r="Y89" s="89">
        <v>-317.5</v>
      </c>
      <c r="Z89" s="96">
        <f t="shared" si="5"/>
        <v>-26.458333333333332</v>
      </c>
      <c r="AA89" s="89">
        <v>-9</v>
      </c>
      <c r="AB89" s="89">
        <v>0</v>
      </c>
      <c r="AC89" s="89">
        <v>0</v>
      </c>
      <c r="AD89" s="89">
        <v>1405.6</v>
      </c>
      <c r="AE89" s="89">
        <v>1.2589999999999999</v>
      </c>
      <c r="AF89" s="89">
        <v>614</v>
      </c>
      <c r="AG89" s="89">
        <v>1.518</v>
      </c>
      <c r="AH89" s="89">
        <v>0</v>
      </c>
      <c r="AI89" s="89">
        <v>0</v>
      </c>
    </row>
    <row r="90" spans="23:35" ht="24" x14ac:dyDescent="0.3">
      <c r="W90" s="89">
        <v>1000</v>
      </c>
      <c r="X90" s="89" t="s">
        <v>4612</v>
      </c>
      <c r="Y90" s="89">
        <v>-340.5</v>
      </c>
      <c r="Z90" s="96">
        <f t="shared" si="5"/>
        <v>-28.375</v>
      </c>
      <c r="AA90" s="89">
        <v>-9.5</v>
      </c>
      <c r="AB90" s="89">
        <v>0</v>
      </c>
      <c r="AC90" s="89">
        <v>0</v>
      </c>
      <c r="AD90" s="89">
        <v>1381.4</v>
      </c>
      <c r="AE90" s="89">
        <v>1.2370000000000001</v>
      </c>
      <c r="AF90" s="89">
        <v>593.1</v>
      </c>
      <c r="AG90" s="89">
        <v>1.5720000000000001</v>
      </c>
      <c r="AH90" s="89">
        <v>0</v>
      </c>
      <c r="AI90" s="89">
        <v>0</v>
      </c>
    </row>
    <row r="91" spans="23:35" ht="24" x14ac:dyDescent="0.3">
      <c r="W91" s="89">
        <v>1025</v>
      </c>
      <c r="X91" s="89" t="s">
        <v>4613</v>
      </c>
      <c r="Y91" s="89">
        <v>-364.6</v>
      </c>
      <c r="Z91" s="96">
        <f t="shared" si="5"/>
        <v>-30.383333333333336</v>
      </c>
      <c r="AA91" s="89">
        <v>-9.9</v>
      </c>
      <c r="AB91" s="89">
        <v>0</v>
      </c>
      <c r="AC91" s="89">
        <v>0</v>
      </c>
      <c r="AD91" s="89">
        <v>1357.8</v>
      </c>
      <c r="AE91" s="89">
        <v>1.216</v>
      </c>
      <c r="AF91" s="89">
        <v>573</v>
      </c>
      <c r="AG91" s="89">
        <v>1.627</v>
      </c>
      <c r="AH91" s="89">
        <v>0</v>
      </c>
      <c r="AI91" s="89">
        <v>0</v>
      </c>
    </row>
    <row r="92" spans="23:35" ht="24" x14ac:dyDescent="0.3">
      <c r="W92" s="89">
        <v>1050</v>
      </c>
      <c r="X92" s="89" t="s">
        <v>4614</v>
      </c>
      <c r="Y92" s="89">
        <v>-389.8</v>
      </c>
      <c r="Z92" s="96">
        <f t="shared" si="5"/>
        <v>-32.483333333333334</v>
      </c>
      <c r="AA92" s="89">
        <v>-10.3</v>
      </c>
      <c r="AB92" s="89">
        <v>0</v>
      </c>
      <c r="AC92" s="89">
        <v>0</v>
      </c>
      <c r="AD92" s="89">
        <v>1334.8</v>
      </c>
      <c r="AE92" s="89">
        <v>1.196</v>
      </c>
      <c r="AF92" s="89">
        <v>553.79999999999995</v>
      </c>
      <c r="AG92" s="89">
        <v>1.6830000000000001</v>
      </c>
      <c r="AH92" s="89">
        <v>0</v>
      </c>
      <c r="AI92" s="89">
        <v>0</v>
      </c>
    </row>
    <row r="93" spans="23:35" ht="24" x14ac:dyDescent="0.3">
      <c r="W93" s="89">
        <v>1075</v>
      </c>
      <c r="X93" s="89" t="s">
        <v>4615</v>
      </c>
      <c r="Y93" s="89">
        <v>-416.3</v>
      </c>
      <c r="Z93" s="96">
        <f t="shared" si="5"/>
        <v>-34.69166666666667</v>
      </c>
      <c r="AA93" s="89">
        <v>-10.8</v>
      </c>
      <c r="AB93" s="89">
        <v>0</v>
      </c>
      <c r="AC93" s="89">
        <v>0</v>
      </c>
      <c r="AD93" s="89">
        <v>1312.5</v>
      </c>
      <c r="AE93" s="89">
        <v>1.1759999999999999</v>
      </c>
      <c r="AF93" s="89">
        <v>535.4</v>
      </c>
      <c r="AG93" s="89">
        <v>1.7390000000000001</v>
      </c>
      <c r="AH93" s="89">
        <v>0</v>
      </c>
      <c r="AI93" s="89">
        <v>0</v>
      </c>
    </row>
    <row r="94" spans="23:35" ht="24" x14ac:dyDescent="0.3">
      <c r="W94" s="89">
        <v>1100</v>
      </c>
      <c r="X94" s="89" t="s">
        <v>4616</v>
      </c>
      <c r="Y94" s="89">
        <v>-444.1</v>
      </c>
      <c r="Z94" s="96">
        <f t="shared" si="5"/>
        <v>-37.008333333333333</v>
      </c>
      <c r="AA94" s="89">
        <v>-11.2</v>
      </c>
      <c r="AB94" s="89">
        <v>0</v>
      </c>
      <c r="AC94" s="89">
        <v>0</v>
      </c>
      <c r="AD94" s="89">
        <v>1290.8</v>
      </c>
      <c r="AE94" s="89">
        <v>1.1559999999999999</v>
      </c>
      <c r="AF94" s="89">
        <v>517.9</v>
      </c>
      <c r="AG94" s="89">
        <v>1.7969999999999999</v>
      </c>
      <c r="AH94" s="89">
        <v>0</v>
      </c>
      <c r="AI94" s="89">
        <v>0</v>
      </c>
    </row>
    <row r="95" spans="23:35" ht="24" x14ac:dyDescent="0.3">
      <c r="W95" s="89">
        <v>1125</v>
      </c>
      <c r="X95" s="89" t="s">
        <v>4617</v>
      </c>
      <c r="Y95" s="89">
        <v>-473.1</v>
      </c>
      <c r="Z95" s="96">
        <f t="shared" si="5"/>
        <v>-39.425000000000004</v>
      </c>
      <c r="AA95" s="89">
        <v>-11.7</v>
      </c>
      <c r="AB95" s="89">
        <v>0</v>
      </c>
      <c r="AC95" s="89">
        <v>0</v>
      </c>
      <c r="AD95" s="89">
        <v>1269.8</v>
      </c>
      <c r="AE95" s="89">
        <v>1.137</v>
      </c>
      <c r="AF95" s="89">
        <v>501.1</v>
      </c>
      <c r="AG95" s="89">
        <v>1.8560000000000001</v>
      </c>
      <c r="AH95" s="89">
        <v>0</v>
      </c>
      <c r="AI95" s="89">
        <v>0</v>
      </c>
    </row>
    <row r="96" spans="23:35" ht="24" x14ac:dyDescent="0.3">
      <c r="W96" s="89">
        <v>1150</v>
      </c>
      <c r="X96" s="89" t="s">
        <v>4618</v>
      </c>
      <c r="Y96" s="89">
        <v>-503.5</v>
      </c>
      <c r="Z96" s="96">
        <f t="shared" si="5"/>
        <v>-41.958333333333336</v>
      </c>
      <c r="AA96" s="89">
        <v>-12.2</v>
      </c>
      <c r="AB96" s="89">
        <v>0</v>
      </c>
      <c r="AC96" s="89">
        <v>0</v>
      </c>
      <c r="AD96" s="89">
        <v>1249.4000000000001</v>
      </c>
      <c r="AE96" s="89">
        <v>1.119</v>
      </c>
      <c r="AF96" s="89">
        <v>485.2</v>
      </c>
      <c r="AG96" s="89">
        <v>1.915</v>
      </c>
      <c r="AH96" s="89">
        <v>0</v>
      </c>
      <c r="AI96" s="89">
        <v>0</v>
      </c>
    </row>
    <row r="97" spans="23:35" ht="24" x14ac:dyDescent="0.3">
      <c r="W97" s="89">
        <v>1175</v>
      </c>
      <c r="X97" s="89" t="s">
        <v>4619</v>
      </c>
      <c r="Y97" s="89">
        <v>-535.29999999999995</v>
      </c>
      <c r="Z97" s="96">
        <f t="shared" si="5"/>
        <v>-44.608333333333327</v>
      </c>
      <c r="AA97" s="89">
        <v>-12.7</v>
      </c>
      <c r="AB97" s="89">
        <v>0</v>
      </c>
      <c r="AC97" s="89">
        <v>0</v>
      </c>
      <c r="AD97" s="89">
        <v>1229.8</v>
      </c>
      <c r="AE97" s="89">
        <v>1.1020000000000001</v>
      </c>
      <c r="AF97" s="89">
        <v>470.1</v>
      </c>
      <c r="AG97" s="89">
        <v>1.976</v>
      </c>
      <c r="AH97" s="89">
        <v>0</v>
      </c>
      <c r="AI97" s="89">
        <v>0</v>
      </c>
    </row>
    <row r="98" spans="23:35" ht="24" x14ac:dyDescent="0.3">
      <c r="W98" s="89">
        <v>1200</v>
      </c>
      <c r="X98" s="89" t="s">
        <v>4620</v>
      </c>
      <c r="Y98" s="89">
        <v>-568.6</v>
      </c>
      <c r="Z98" s="96">
        <f t="shared" si="5"/>
        <v>-47.383333333333333</v>
      </c>
      <c r="AA98" s="89">
        <v>-13.2</v>
      </c>
      <c r="AB98" s="89">
        <v>0</v>
      </c>
      <c r="AC98" s="89">
        <v>0</v>
      </c>
      <c r="AD98" s="89">
        <v>1210.9000000000001</v>
      </c>
      <c r="AE98" s="89">
        <v>1.085</v>
      </c>
      <c r="AF98" s="89">
        <v>455.7</v>
      </c>
      <c r="AG98" s="89">
        <v>2.0369999999999999</v>
      </c>
      <c r="AH98" s="89">
        <v>0</v>
      </c>
      <c r="AI98" s="89">
        <v>0</v>
      </c>
    </row>
    <row r="99" spans="23:35" ht="24" x14ac:dyDescent="0.3">
      <c r="W99" s="89">
        <v>1225</v>
      </c>
      <c r="X99" s="89" t="s">
        <v>4621</v>
      </c>
      <c r="Y99" s="89">
        <v>-603.29999999999995</v>
      </c>
      <c r="Z99" s="96">
        <f t="shared" si="5"/>
        <v>-50.274999999999999</v>
      </c>
      <c r="AA99" s="89">
        <v>-13.7</v>
      </c>
      <c r="AB99" s="89">
        <v>0</v>
      </c>
      <c r="AC99" s="89">
        <v>0</v>
      </c>
      <c r="AD99" s="89">
        <v>1192.7</v>
      </c>
      <c r="AE99" s="89">
        <v>1.0680000000000001</v>
      </c>
      <c r="AF99" s="89">
        <v>442.1</v>
      </c>
      <c r="AG99" s="89">
        <v>2.1</v>
      </c>
      <c r="AH99" s="89">
        <v>0</v>
      </c>
      <c r="AI99" s="89">
        <v>0</v>
      </c>
    </row>
    <row r="100" spans="23:35" ht="24" x14ac:dyDescent="0.3">
      <c r="W100" s="89">
        <v>1250</v>
      </c>
      <c r="X100" s="89" t="s">
        <v>4622</v>
      </c>
      <c r="Y100" s="89">
        <v>-639.5</v>
      </c>
      <c r="Z100" s="96">
        <f t="shared" si="5"/>
        <v>-53.291666666666664</v>
      </c>
      <c r="AA100" s="89">
        <v>-14.2</v>
      </c>
      <c r="AB100" s="89">
        <v>0</v>
      </c>
      <c r="AC100" s="89">
        <v>0</v>
      </c>
      <c r="AD100" s="89">
        <v>1175.3</v>
      </c>
      <c r="AE100" s="89">
        <v>1.0529999999999999</v>
      </c>
      <c r="AF100" s="89">
        <v>429.3</v>
      </c>
      <c r="AG100" s="89">
        <v>2.1629999999999998</v>
      </c>
      <c r="AH100" s="89">
        <v>0</v>
      </c>
      <c r="AI100" s="89">
        <v>0</v>
      </c>
    </row>
    <row r="101" spans="23:35" ht="24" x14ac:dyDescent="0.3">
      <c r="W101" s="89">
        <v>1275</v>
      </c>
      <c r="X101" s="89" t="s">
        <v>4623</v>
      </c>
      <c r="Y101" s="89">
        <v>-677.4</v>
      </c>
      <c r="Z101" s="96">
        <f t="shared" si="5"/>
        <v>-56.449999999999996</v>
      </c>
      <c r="AA101" s="89">
        <v>-14.8</v>
      </c>
      <c r="AB101" s="89">
        <v>0</v>
      </c>
      <c r="AC101" s="89">
        <v>0</v>
      </c>
      <c r="AD101" s="89">
        <v>1158.5999999999999</v>
      </c>
      <c r="AE101" s="89">
        <v>1.038</v>
      </c>
      <c r="AF101" s="89">
        <v>417.2</v>
      </c>
      <c r="AG101" s="89">
        <v>2.2280000000000002</v>
      </c>
      <c r="AH101" s="89">
        <v>0</v>
      </c>
      <c r="AI101" s="89">
        <v>0</v>
      </c>
    </row>
    <row r="102" spans="23:35" ht="24" x14ac:dyDescent="0.3">
      <c r="W102" s="89">
        <v>1300</v>
      </c>
      <c r="X102" s="89" t="s">
        <v>4624</v>
      </c>
      <c r="Y102" s="89">
        <v>-716.8</v>
      </c>
      <c r="Z102" s="96">
        <f t="shared" si="5"/>
        <v>-59.733333333333327</v>
      </c>
      <c r="AA102" s="89">
        <v>-15.3</v>
      </c>
      <c r="AB102" s="89">
        <v>0</v>
      </c>
      <c r="AC102" s="89">
        <v>0</v>
      </c>
      <c r="AD102" s="89">
        <v>1142.7</v>
      </c>
      <c r="AE102" s="89">
        <v>1.024</v>
      </c>
      <c r="AF102" s="89">
        <v>405.9</v>
      </c>
      <c r="AG102" s="89">
        <v>2.2930000000000001</v>
      </c>
      <c r="AH102" s="89">
        <v>0</v>
      </c>
      <c r="AI102" s="89">
        <v>0</v>
      </c>
    </row>
    <row r="103" spans="23:35" ht="24" x14ac:dyDescent="0.3">
      <c r="W103" s="89">
        <v>1325</v>
      </c>
      <c r="X103" s="89" t="s">
        <v>4625</v>
      </c>
      <c r="Y103" s="89">
        <v>-757.9</v>
      </c>
      <c r="Z103" s="96">
        <f t="shared" si="5"/>
        <v>-63.158333333333331</v>
      </c>
      <c r="AA103" s="89">
        <v>-15.9</v>
      </c>
      <c r="AB103" s="89">
        <v>0</v>
      </c>
      <c r="AC103" s="89">
        <v>0</v>
      </c>
      <c r="AD103" s="89">
        <v>1127.5999999999999</v>
      </c>
      <c r="AE103" s="89">
        <v>1.01</v>
      </c>
      <c r="AF103" s="89">
        <v>395.2</v>
      </c>
      <c r="AG103" s="89">
        <v>2.359</v>
      </c>
      <c r="AH103" s="89">
        <v>0</v>
      </c>
      <c r="AI103" s="89">
        <v>0</v>
      </c>
    </row>
    <row r="104" spans="23:35" ht="24" x14ac:dyDescent="0.3">
      <c r="W104" s="91">
        <v>1345</v>
      </c>
      <c r="X104" s="91" t="s">
        <v>4626</v>
      </c>
      <c r="Y104" s="91">
        <v>-792</v>
      </c>
      <c r="Z104" s="96">
        <f t="shared" si="5"/>
        <v>-66</v>
      </c>
      <c r="AA104" s="91">
        <v>-16.399999999999999</v>
      </c>
      <c r="AB104" s="91">
        <v>0</v>
      </c>
      <c r="AC104" s="91">
        <v>0</v>
      </c>
      <c r="AD104" s="91">
        <v>1116</v>
      </c>
      <c r="AE104" s="91">
        <v>1</v>
      </c>
      <c r="AF104" s="91">
        <v>387.1</v>
      </c>
      <c r="AG104" s="91">
        <v>2.4119999999999999</v>
      </c>
      <c r="AH104" s="91">
        <v>0</v>
      </c>
      <c r="AI104" s="91">
        <v>0</v>
      </c>
    </row>
    <row r="105" spans="23:35" ht="24" x14ac:dyDescent="0.3">
      <c r="W105" s="89">
        <v>1350</v>
      </c>
      <c r="X105" s="89" t="s">
        <v>4627</v>
      </c>
      <c r="Y105" s="89">
        <v>-800.7</v>
      </c>
      <c r="Z105" s="96">
        <f t="shared" si="5"/>
        <v>-66.725000000000009</v>
      </c>
      <c r="AA105" s="89">
        <v>-16.5</v>
      </c>
      <c r="AB105" s="89">
        <v>0</v>
      </c>
      <c r="AC105" s="89">
        <v>0</v>
      </c>
      <c r="AD105" s="89">
        <v>1113.2</v>
      </c>
      <c r="AE105" s="89">
        <v>0.997</v>
      </c>
      <c r="AF105" s="89">
        <v>385.1</v>
      </c>
      <c r="AG105" s="89">
        <v>2.4260000000000002</v>
      </c>
      <c r="AH105" s="89">
        <v>0</v>
      </c>
      <c r="AI105" s="89">
        <v>0</v>
      </c>
    </row>
    <row r="106" spans="23:35" ht="24" x14ac:dyDescent="0.3">
      <c r="W106" s="89">
        <v>1375</v>
      </c>
      <c r="X106" s="89" t="s">
        <v>4628</v>
      </c>
      <c r="Y106" s="89">
        <v>-845.3</v>
      </c>
      <c r="Z106" s="96">
        <f t="shared" si="5"/>
        <v>-70.441666666666663</v>
      </c>
      <c r="AA106" s="89">
        <v>-17.100000000000001</v>
      </c>
      <c r="AB106" s="89">
        <v>0</v>
      </c>
      <c r="AC106" s="89">
        <v>0</v>
      </c>
      <c r="AD106" s="89">
        <v>1099.5</v>
      </c>
      <c r="AE106" s="89">
        <v>0.98499999999999999</v>
      </c>
      <c r="AF106" s="89">
        <v>375.7</v>
      </c>
      <c r="AG106" s="89">
        <v>2.4940000000000002</v>
      </c>
      <c r="AH106" s="89">
        <v>0</v>
      </c>
      <c r="AI106" s="89">
        <v>0</v>
      </c>
    </row>
    <row r="107" spans="23:35" ht="24" x14ac:dyDescent="0.3">
      <c r="W107" s="89">
        <v>1400</v>
      </c>
      <c r="X107" s="89" t="s">
        <v>4629</v>
      </c>
      <c r="Y107" s="89">
        <v>-891.7</v>
      </c>
      <c r="Z107" s="96">
        <f t="shared" si="5"/>
        <v>-74.308333333333337</v>
      </c>
      <c r="AA107" s="89">
        <v>-17.7</v>
      </c>
      <c r="AB107" s="89">
        <v>0</v>
      </c>
      <c r="AC107" s="89">
        <v>0</v>
      </c>
      <c r="AD107" s="89">
        <v>1086.4000000000001</v>
      </c>
      <c r="AE107" s="89">
        <v>0.97299999999999998</v>
      </c>
      <c r="AF107" s="89">
        <v>366.9</v>
      </c>
      <c r="AG107" s="89">
        <v>2.5630000000000002</v>
      </c>
      <c r="AH107" s="89">
        <v>0</v>
      </c>
      <c r="AI107" s="89">
        <v>0</v>
      </c>
    </row>
    <row r="108" spans="23:35" ht="24" x14ac:dyDescent="0.3">
      <c r="W108" s="89">
        <v>1425</v>
      </c>
      <c r="X108" s="89" t="s">
        <v>4630</v>
      </c>
      <c r="Y108" s="89">
        <v>-939.9</v>
      </c>
      <c r="Z108" s="96">
        <f t="shared" si="5"/>
        <v>-78.325000000000003</v>
      </c>
      <c r="AA108" s="89">
        <v>-18.3</v>
      </c>
      <c r="AB108" s="89">
        <v>0</v>
      </c>
      <c r="AC108" s="89">
        <v>0</v>
      </c>
      <c r="AD108" s="89">
        <v>1074</v>
      </c>
      <c r="AE108" s="89">
        <v>0.96199999999999997</v>
      </c>
      <c r="AF108" s="89">
        <v>358.5</v>
      </c>
      <c r="AG108" s="89">
        <v>2.6320000000000001</v>
      </c>
      <c r="AH108" s="89">
        <v>0</v>
      </c>
      <c r="AI108" s="89">
        <v>0</v>
      </c>
    </row>
    <row r="109" spans="23:35" ht="24" x14ac:dyDescent="0.3">
      <c r="W109" s="89">
        <v>1450</v>
      </c>
      <c r="X109" s="89" t="s">
        <v>4631</v>
      </c>
      <c r="Y109" s="89">
        <v>-990</v>
      </c>
      <c r="Z109" s="96">
        <f t="shared" si="5"/>
        <v>-82.5</v>
      </c>
      <c r="AA109" s="89">
        <v>-19</v>
      </c>
      <c r="AB109" s="89">
        <v>0</v>
      </c>
      <c r="AC109" s="89">
        <v>0</v>
      </c>
      <c r="AD109" s="89">
        <v>1062.2</v>
      </c>
      <c r="AE109" s="89">
        <v>0.95099999999999996</v>
      </c>
      <c r="AF109" s="89">
        <v>350.7</v>
      </c>
      <c r="AG109" s="89">
        <v>2.702</v>
      </c>
      <c r="AH109" s="89">
        <v>0</v>
      </c>
      <c r="AI109" s="89">
        <v>0</v>
      </c>
    </row>
    <row r="110" spans="23:35" ht="24" x14ac:dyDescent="0.3">
      <c r="W110" s="89">
        <v>1475</v>
      </c>
      <c r="X110" s="89" t="s">
        <v>4632</v>
      </c>
      <c r="Y110" s="89">
        <v>-1042.0999999999999</v>
      </c>
      <c r="Z110" s="96">
        <f t="shared" si="5"/>
        <v>-86.841666666666654</v>
      </c>
      <c r="AA110" s="89">
        <v>-19.600000000000001</v>
      </c>
      <c r="AB110" s="89">
        <v>0</v>
      </c>
      <c r="AC110" s="89">
        <v>0</v>
      </c>
      <c r="AD110" s="89">
        <v>1050.9000000000001</v>
      </c>
      <c r="AE110" s="89">
        <v>0.94099999999999995</v>
      </c>
      <c r="AF110" s="89">
        <v>343.3</v>
      </c>
      <c r="AG110" s="89">
        <v>2.774</v>
      </c>
      <c r="AH110" s="89">
        <v>0</v>
      </c>
      <c r="AI110" s="89">
        <v>0</v>
      </c>
    </row>
    <row r="111" spans="23:35" ht="24" x14ac:dyDescent="0.3">
      <c r="W111" s="89">
        <v>1500</v>
      </c>
      <c r="X111" s="89" t="s">
        <v>4633</v>
      </c>
      <c r="Y111" s="89">
        <v>-1096.0999999999999</v>
      </c>
      <c r="Z111" s="96">
        <f t="shared" si="5"/>
        <v>-91.341666666666654</v>
      </c>
      <c r="AA111" s="89">
        <v>-20.3</v>
      </c>
      <c r="AB111" s="89">
        <v>0</v>
      </c>
      <c r="AC111" s="89">
        <v>0</v>
      </c>
      <c r="AD111" s="89">
        <v>1040.2</v>
      </c>
      <c r="AE111" s="89">
        <v>0.93200000000000005</v>
      </c>
      <c r="AF111" s="89">
        <v>336.3</v>
      </c>
      <c r="AG111" s="89">
        <v>2.8450000000000002</v>
      </c>
      <c r="AH111" s="89">
        <v>0</v>
      </c>
      <c r="AI111" s="89">
        <v>0</v>
      </c>
    </row>
    <row r="112" spans="23:35" ht="24" x14ac:dyDescent="0.3">
      <c r="W112" s="89">
        <v>1525</v>
      </c>
      <c r="X112" s="89" t="s">
        <v>4634</v>
      </c>
      <c r="Y112" s="89">
        <v>-1152.0999999999999</v>
      </c>
      <c r="Z112" s="96">
        <f t="shared" si="5"/>
        <v>-96.008333333333326</v>
      </c>
      <c r="AA112" s="89">
        <v>-21</v>
      </c>
      <c r="AB112" s="89">
        <v>0</v>
      </c>
      <c r="AC112" s="89">
        <v>0</v>
      </c>
      <c r="AD112" s="89">
        <v>1029.9000000000001</v>
      </c>
      <c r="AE112" s="89">
        <v>0.92200000000000004</v>
      </c>
      <c r="AF112" s="89">
        <v>329.7</v>
      </c>
      <c r="AG112" s="89">
        <v>2.9180000000000001</v>
      </c>
      <c r="AH112" s="89">
        <v>0</v>
      </c>
      <c r="AI112" s="89">
        <v>0</v>
      </c>
    </row>
    <row r="113" spans="23:35" ht="24" x14ac:dyDescent="0.3">
      <c r="W113" s="89">
        <v>1550</v>
      </c>
      <c r="X113" s="89" t="s">
        <v>4635</v>
      </c>
      <c r="Y113" s="89">
        <v>-1210.2</v>
      </c>
      <c r="Z113" s="96">
        <f t="shared" si="5"/>
        <v>-100.85000000000001</v>
      </c>
      <c r="AA113" s="89">
        <v>-21.7</v>
      </c>
      <c r="AB113" s="89">
        <v>0</v>
      </c>
      <c r="AC113" s="89">
        <v>0</v>
      </c>
      <c r="AD113" s="89">
        <v>1020.1</v>
      </c>
      <c r="AE113" s="89">
        <v>0.91400000000000003</v>
      </c>
      <c r="AF113" s="89">
        <v>323.39999999999998</v>
      </c>
      <c r="AG113" s="89">
        <v>2.9910000000000001</v>
      </c>
      <c r="AH113" s="89">
        <v>0</v>
      </c>
      <c r="AI113" s="89">
        <v>0</v>
      </c>
    </row>
    <row r="114" spans="23:35" ht="24" x14ac:dyDescent="0.3">
      <c r="W114" s="89">
        <v>1575</v>
      </c>
      <c r="X114" s="89" t="s">
        <v>4636</v>
      </c>
      <c r="Y114" s="89">
        <v>-1270.4000000000001</v>
      </c>
      <c r="Z114" s="96">
        <f t="shared" si="5"/>
        <v>-105.86666666666667</v>
      </c>
      <c r="AA114" s="89">
        <v>-22.4</v>
      </c>
      <c r="AB114" s="89">
        <v>0</v>
      </c>
      <c r="AC114" s="89">
        <v>0</v>
      </c>
      <c r="AD114" s="89">
        <v>1010.6</v>
      </c>
      <c r="AE114" s="89">
        <v>0.90500000000000003</v>
      </c>
      <c r="AF114" s="89">
        <v>317.5</v>
      </c>
      <c r="AG114" s="89">
        <v>3.0649999999999999</v>
      </c>
      <c r="AH114" s="89">
        <v>0</v>
      </c>
      <c r="AI114" s="89">
        <v>0</v>
      </c>
    </row>
    <row r="115" spans="23:35" ht="24" x14ac:dyDescent="0.3">
      <c r="W115" s="89">
        <v>1600</v>
      </c>
      <c r="X115" s="89" t="s">
        <v>4637</v>
      </c>
      <c r="Y115" s="89">
        <v>-1332.7</v>
      </c>
      <c r="Z115" s="96">
        <f t="shared" si="5"/>
        <v>-111.05833333333334</v>
      </c>
      <c r="AA115" s="89">
        <v>-23.1</v>
      </c>
      <c r="AB115" s="89">
        <v>0</v>
      </c>
      <c r="AC115" s="89">
        <v>0</v>
      </c>
      <c r="AD115" s="89">
        <v>1001.6</v>
      </c>
      <c r="AE115" s="89">
        <v>0.89700000000000002</v>
      </c>
      <c r="AF115" s="89">
        <v>311.8</v>
      </c>
      <c r="AG115" s="89">
        <v>3.14</v>
      </c>
      <c r="AH115" s="89">
        <v>0</v>
      </c>
      <c r="AI115" s="89">
        <v>0</v>
      </c>
    </row>
    <row r="116" spans="23:35" ht="24" x14ac:dyDescent="0.3">
      <c r="W116" s="89">
        <v>1625</v>
      </c>
      <c r="X116" s="89" t="s">
        <v>4638</v>
      </c>
      <c r="Y116" s="89">
        <v>-1397.2</v>
      </c>
      <c r="Z116" s="96">
        <f t="shared" si="5"/>
        <v>-116.43333333333334</v>
      </c>
      <c r="AA116" s="89">
        <v>-23.9</v>
      </c>
      <c r="AB116" s="89">
        <v>0</v>
      </c>
      <c r="AC116" s="89">
        <v>0</v>
      </c>
      <c r="AD116" s="89">
        <v>992.8</v>
      </c>
      <c r="AE116" s="89">
        <v>0.88900000000000001</v>
      </c>
      <c r="AF116" s="89">
        <v>306.39999999999998</v>
      </c>
      <c r="AG116" s="89">
        <v>3.2149999999999999</v>
      </c>
      <c r="AH116" s="89">
        <v>0</v>
      </c>
      <c r="AI116" s="89">
        <v>0</v>
      </c>
    </row>
    <row r="117" spans="23:35" ht="24" x14ac:dyDescent="0.3">
      <c r="W117" s="89">
        <v>1650</v>
      </c>
      <c r="X117" s="89" t="s">
        <v>4639</v>
      </c>
      <c r="Y117" s="89">
        <v>-1463.9</v>
      </c>
      <c r="Z117" s="96">
        <f t="shared" si="5"/>
        <v>-121.99166666666667</v>
      </c>
      <c r="AA117" s="89">
        <v>-24.6</v>
      </c>
      <c r="AB117" s="89">
        <v>0</v>
      </c>
      <c r="AC117" s="89">
        <v>0</v>
      </c>
      <c r="AD117" s="89">
        <v>984.4</v>
      </c>
      <c r="AE117" s="89">
        <v>0.88200000000000001</v>
      </c>
      <c r="AF117" s="89">
        <v>301.2</v>
      </c>
      <c r="AG117" s="89">
        <v>3.2919999999999998</v>
      </c>
      <c r="AH117" s="89">
        <v>0</v>
      </c>
      <c r="AI117" s="89">
        <v>0</v>
      </c>
    </row>
    <row r="118" spans="23:35" ht="24" x14ac:dyDescent="0.3">
      <c r="W118" s="89">
        <v>1675</v>
      </c>
      <c r="X118" s="89" t="s">
        <v>4640</v>
      </c>
      <c r="Y118" s="89">
        <v>-1532.9</v>
      </c>
      <c r="Z118" s="96">
        <f t="shared" si="5"/>
        <v>-127.74166666666667</v>
      </c>
      <c r="AA118" s="89">
        <v>-25.4</v>
      </c>
      <c r="AB118" s="89">
        <v>0</v>
      </c>
      <c r="AC118" s="89">
        <v>0</v>
      </c>
      <c r="AD118" s="89">
        <v>976.3</v>
      </c>
      <c r="AE118" s="89">
        <v>0.874</v>
      </c>
      <c r="AF118" s="89">
        <v>296.2</v>
      </c>
      <c r="AG118" s="89">
        <v>3.3679999999999999</v>
      </c>
      <c r="AH118" s="89">
        <v>0</v>
      </c>
      <c r="AI118" s="89">
        <v>0</v>
      </c>
    </row>
    <row r="119" spans="23:35" ht="24" x14ac:dyDescent="0.3">
      <c r="W119" s="89">
        <v>1700</v>
      </c>
      <c r="X119" s="89" t="s">
        <v>4641</v>
      </c>
      <c r="Y119" s="89">
        <v>-1604.1</v>
      </c>
      <c r="Z119" s="96">
        <f t="shared" si="5"/>
        <v>-133.67499999999998</v>
      </c>
      <c r="AA119" s="89">
        <v>-26.2</v>
      </c>
      <c r="AB119" s="89">
        <v>0</v>
      </c>
      <c r="AC119" s="89">
        <v>0</v>
      </c>
      <c r="AD119" s="89">
        <v>968.4</v>
      </c>
      <c r="AE119" s="89">
        <v>0.86699999999999999</v>
      </c>
      <c r="AF119" s="89">
        <v>291.5</v>
      </c>
      <c r="AG119" s="89">
        <v>3.4460000000000002</v>
      </c>
      <c r="AH119" s="89">
        <v>0</v>
      </c>
      <c r="AI119" s="89">
        <v>0</v>
      </c>
    </row>
    <row r="120" spans="23:35" ht="24" x14ac:dyDescent="0.3">
      <c r="W120" s="89">
        <v>1725</v>
      </c>
      <c r="X120" s="89" t="s">
        <v>4642</v>
      </c>
      <c r="Y120" s="89">
        <v>-1677.7</v>
      </c>
      <c r="Z120" s="96">
        <f t="shared" si="5"/>
        <v>-139.80833333333334</v>
      </c>
      <c r="AA120" s="89">
        <v>-27</v>
      </c>
      <c r="AB120" s="89">
        <v>0</v>
      </c>
      <c r="AC120" s="89">
        <v>0</v>
      </c>
      <c r="AD120" s="89">
        <v>960.8</v>
      </c>
      <c r="AE120" s="89">
        <v>0.86099999999999999</v>
      </c>
      <c r="AF120" s="89">
        <v>286.89999999999998</v>
      </c>
      <c r="AG120" s="89">
        <v>3.524</v>
      </c>
      <c r="AH120" s="89">
        <v>0</v>
      </c>
      <c r="AI120" s="89">
        <v>0</v>
      </c>
    </row>
    <row r="121" spans="23:35" ht="24" x14ac:dyDescent="0.3">
      <c r="W121" s="89">
        <v>1750</v>
      </c>
      <c r="X121" s="89" t="s">
        <v>4643</v>
      </c>
      <c r="Y121" s="89">
        <v>-1753.7</v>
      </c>
      <c r="Z121" s="96">
        <f t="shared" si="5"/>
        <v>-146.14166666666668</v>
      </c>
      <c r="AA121" s="89">
        <v>-27.8</v>
      </c>
      <c r="AB121" s="89">
        <v>0</v>
      </c>
      <c r="AC121" s="89">
        <v>0</v>
      </c>
      <c r="AD121" s="89">
        <v>953.4</v>
      </c>
      <c r="AE121" s="89">
        <v>0.85399999999999998</v>
      </c>
      <c r="AF121" s="89">
        <v>282.5</v>
      </c>
      <c r="AG121" s="89">
        <v>3.6019999999999999</v>
      </c>
      <c r="AH121" s="89">
        <v>0</v>
      </c>
      <c r="AI121" s="89">
        <v>0</v>
      </c>
    </row>
    <row r="122" spans="23:35" ht="24" x14ac:dyDescent="0.3">
      <c r="W122" s="89">
        <v>1775</v>
      </c>
      <c r="X122" s="89" t="s">
        <v>4644</v>
      </c>
      <c r="Y122" s="89">
        <v>-1832</v>
      </c>
      <c r="Z122" s="96">
        <f t="shared" si="5"/>
        <v>-152.66666666666666</v>
      </c>
      <c r="AA122" s="89">
        <v>-28.7</v>
      </c>
      <c r="AB122" s="89">
        <v>0</v>
      </c>
      <c r="AC122" s="89">
        <v>0</v>
      </c>
      <c r="AD122" s="89">
        <v>946.2</v>
      </c>
      <c r="AE122" s="89">
        <v>0.84799999999999998</v>
      </c>
      <c r="AF122" s="89">
        <v>278.3</v>
      </c>
      <c r="AG122" s="89">
        <v>3.6819999999999999</v>
      </c>
      <c r="AH122" s="89">
        <v>0</v>
      </c>
      <c r="AI122" s="89">
        <v>0</v>
      </c>
    </row>
    <row r="123" spans="23:35" ht="24" x14ac:dyDescent="0.3">
      <c r="W123" s="89">
        <v>1800</v>
      </c>
      <c r="X123" s="89" t="s">
        <v>4645</v>
      </c>
      <c r="Y123" s="89">
        <v>-1912.8</v>
      </c>
      <c r="Z123" s="96">
        <f t="shared" si="5"/>
        <v>-159.4</v>
      </c>
      <c r="AA123" s="89">
        <v>-29.5</v>
      </c>
      <c r="AB123" s="89">
        <v>0</v>
      </c>
      <c r="AC123" s="89">
        <v>0</v>
      </c>
      <c r="AD123" s="89">
        <v>939.2</v>
      </c>
      <c r="AE123" s="89">
        <v>0.84099999999999997</v>
      </c>
      <c r="AF123" s="89">
        <v>274.2</v>
      </c>
      <c r="AG123" s="89">
        <v>3.7610000000000001</v>
      </c>
      <c r="AH123" s="89">
        <v>0</v>
      </c>
      <c r="AI123" s="89">
        <v>0</v>
      </c>
    </row>
    <row r="124" spans="23:35" ht="24" x14ac:dyDescent="0.3">
      <c r="W124" s="89">
        <v>1825</v>
      </c>
      <c r="X124" s="89" t="s">
        <v>4646</v>
      </c>
      <c r="Y124" s="89">
        <v>-1996.1</v>
      </c>
      <c r="Z124" s="96">
        <f t="shared" si="5"/>
        <v>-166.34166666666667</v>
      </c>
      <c r="AA124" s="89">
        <v>-30.4</v>
      </c>
      <c r="AB124" s="89">
        <v>0</v>
      </c>
      <c r="AC124" s="89">
        <v>0</v>
      </c>
      <c r="AD124" s="89">
        <v>932.4</v>
      </c>
      <c r="AE124" s="89">
        <v>0.83499999999999996</v>
      </c>
      <c r="AF124" s="89">
        <v>270.2</v>
      </c>
      <c r="AG124" s="89">
        <v>3.8420000000000001</v>
      </c>
      <c r="AH124" s="89">
        <v>0</v>
      </c>
      <c r="AI124" s="89">
        <v>0</v>
      </c>
    </row>
    <row r="125" spans="23:35" ht="24" x14ac:dyDescent="0.3">
      <c r="W125" s="89">
        <v>1850</v>
      </c>
      <c r="X125" s="89" t="s">
        <v>4647</v>
      </c>
      <c r="Y125" s="89">
        <v>-2081.9</v>
      </c>
      <c r="Z125" s="96">
        <f t="shared" si="5"/>
        <v>-173.49166666666667</v>
      </c>
      <c r="AA125" s="89">
        <v>-31.3</v>
      </c>
      <c r="AB125" s="89">
        <v>0</v>
      </c>
      <c r="AC125" s="89">
        <v>0</v>
      </c>
      <c r="AD125" s="89">
        <v>925.8</v>
      </c>
      <c r="AE125" s="89">
        <v>0.82899999999999996</v>
      </c>
      <c r="AF125" s="89">
        <v>266.39999999999998</v>
      </c>
      <c r="AG125" s="89">
        <v>3.923</v>
      </c>
      <c r="AH125" s="89">
        <v>0</v>
      </c>
      <c r="AI125" s="89">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selection activeCell="A2" sqref="A2"/>
    </sheetView>
  </sheetViews>
  <sheetFormatPr defaultRowHeight="14.4" x14ac:dyDescent="0.3"/>
  <cols>
    <col min="5" max="5" width="19.88671875" customWidth="1"/>
    <col min="6" max="6" width="15.88671875" style="26" customWidth="1"/>
    <col min="7" max="8" width="9.109375" style="26"/>
    <col min="9" max="9" width="16.88671875" style="26" customWidth="1"/>
    <col min="10" max="11" width="9.109375" style="26"/>
    <col min="12" max="12" width="16.88671875" style="26" customWidth="1"/>
    <col min="13" max="14" width="9.109375" style="26"/>
    <col min="15" max="15" width="16.88671875" style="26" customWidth="1"/>
    <col min="16" max="17" width="9.109375" style="26"/>
    <col min="18" max="18" width="16.88671875" style="26" customWidth="1"/>
    <col min="19" max="20" width="9.109375" style="26"/>
  </cols>
  <sheetData>
    <row r="1" spans="1:20" s="24" customFormat="1" x14ac:dyDescent="0.3">
      <c r="A1" s="24" t="s">
        <v>0</v>
      </c>
      <c r="B1" s="24" t="s">
        <v>22</v>
      </c>
      <c r="C1" s="24" t="s">
        <v>23</v>
      </c>
      <c r="D1" s="24" t="s">
        <v>24</v>
      </c>
      <c r="E1" s="24" t="s">
        <v>25</v>
      </c>
      <c r="F1" s="25" t="s">
        <v>4402</v>
      </c>
      <c r="G1" s="25" t="s">
        <v>4401</v>
      </c>
      <c r="H1" s="25" t="s">
        <v>4403</v>
      </c>
      <c r="I1" s="25" t="s">
        <v>4405</v>
      </c>
      <c r="J1" s="25" t="s">
        <v>4401</v>
      </c>
      <c r="K1" s="25" t="s">
        <v>4403</v>
      </c>
      <c r="L1" s="25" t="s">
        <v>4406</v>
      </c>
      <c r="M1" s="25" t="s">
        <v>4401</v>
      </c>
      <c r="N1" s="25" t="s">
        <v>4403</v>
      </c>
      <c r="O1" s="25" t="s">
        <v>4407</v>
      </c>
      <c r="P1" s="25" t="s">
        <v>4401</v>
      </c>
      <c r="Q1" s="25" t="s">
        <v>4403</v>
      </c>
      <c r="R1" s="25" t="s">
        <v>4408</v>
      </c>
      <c r="S1" s="25" t="s">
        <v>4401</v>
      </c>
      <c r="T1" s="25" t="s">
        <v>4403</v>
      </c>
    </row>
    <row r="2" spans="1:20" x14ac:dyDescent="0.3">
      <c r="A2" t="s">
        <v>26</v>
      </c>
      <c r="B2" t="s">
        <v>4399</v>
      </c>
      <c r="C2">
        <v>6.5</v>
      </c>
      <c r="D2" t="s">
        <v>27</v>
      </c>
      <c r="E2" t="s">
        <v>4400</v>
      </c>
      <c r="F2" s="26">
        <v>2700</v>
      </c>
      <c r="G2" s="26">
        <v>2266</v>
      </c>
      <c r="H2" s="27" t="s">
        <v>4404</v>
      </c>
      <c r="I2" s="26">
        <v>2546</v>
      </c>
      <c r="J2" s="26">
        <v>2016</v>
      </c>
      <c r="K2" s="26">
        <v>0</v>
      </c>
      <c r="L2" s="26">
        <v>2398</v>
      </c>
      <c r="M2" s="26">
        <v>1788</v>
      </c>
      <c r="N2" s="27" t="s">
        <v>4409</v>
      </c>
      <c r="O2" s="26">
        <v>225</v>
      </c>
      <c r="P2" s="26">
        <v>1580</v>
      </c>
      <c r="Q2" s="27" t="s">
        <v>4410</v>
      </c>
      <c r="R2" s="26">
        <v>1854</v>
      </c>
      <c r="S2" s="26">
        <v>1069</v>
      </c>
      <c r="T2" s="27" t="s">
        <v>4411</v>
      </c>
    </row>
    <row r="3" spans="1:20" x14ac:dyDescent="0.3">
      <c r="A3" t="s">
        <v>26</v>
      </c>
      <c r="B3" t="s">
        <v>4399</v>
      </c>
      <c r="C3">
        <v>6.5</v>
      </c>
      <c r="D3" t="s">
        <v>28</v>
      </c>
      <c r="E3" t="s">
        <v>4400</v>
      </c>
    </row>
    <row r="4" spans="1:20" x14ac:dyDescent="0.3">
      <c r="A4" t="s">
        <v>29</v>
      </c>
      <c r="C4">
        <v>223</v>
      </c>
      <c r="D4" t="s">
        <v>30</v>
      </c>
      <c r="E4" t="s">
        <v>31</v>
      </c>
    </row>
    <row r="5" spans="1:20" x14ac:dyDescent="0.3">
      <c r="A5" t="s">
        <v>32</v>
      </c>
      <c r="B5" t="s">
        <v>33</v>
      </c>
      <c r="C5">
        <v>223</v>
      </c>
      <c r="D5" t="s">
        <v>30</v>
      </c>
      <c r="E5" t="s">
        <v>31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1"/>
  <sheetViews>
    <sheetView workbookViewId="0">
      <selection activeCell="A14" sqref="A14"/>
    </sheetView>
  </sheetViews>
  <sheetFormatPr defaultColWidth="9.109375" defaultRowHeight="14.4" x14ac:dyDescent="0.3"/>
  <cols>
    <col min="1" max="1" width="3.109375" style="36" customWidth="1"/>
    <col min="2" max="2" width="0.88671875" style="29" customWidth="1"/>
    <col min="3" max="5" width="9.109375" style="29"/>
    <col min="6" max="6" width="25.33203125" style="29" customWidth="1"/>
    <col min="7" max="7" width="27.33203125" style="29" customWidth="1"/>
    <col min="8" max="8" width="19.6640625" style="29" customWidth="1"/>
    <col min="9" max="9" width="12.109375" style="29" customWidth="1"/>
    <col min="10" max="10" width="9.109375" style="29"/>
    <col min="11" max="11" width="11.6640625" style="29" customWidth="1"/>
    <col min="12" max="12" width="41" style="29" customWidth="1"/>
    <col min="13" max="13" width="9.109375" style="29"/>
    <col min="14" max="14" width="0.88671875" style="29" customWidth="1"/>
    <col min="15" max="47" width="9.109375" style="36"/>
    <col min="48" max="16384" width="9.109375" style="29"/>
  </cols>
  <sheetData>
    <row r="1" spans="1:47" s="36" customFormat="1" x14ac:dyDescent="0.3"/>
    <row r="2" spans="1:47" ht="5.0999999999999996" customHeight="1" x14ac:dyDescent="0.3">
      <c r="B2" s="31"/>
      <c r="C2" s="31"/>
      <c r="D2" s="31"/>
      <c r="E2" s="31"/>
      <c r="F2" s="31"/>
      <c r="G2" s="31"/>
      <c r="H2" s="31"/>
      <c r="I2" s="31"/>
      <c r="J2" s="31"/>
      <c r="K2" s="31"/>
      <c r="L2" s="31"/>
      <c r="M2" s="31"/>
      <c r="N2" s="31"/>
    </row>
    <row r="3" spans="1:47" ht="25.2" x14ac:dyDescent="0.3">
      <c r="B3" s="31"/>
      <c r="C3" s="33" t="s">
        <v>4461</v>
      </c>
      <c r="N3" s="31"/>
    </row>
    <row r="4" spans="1:47" ht="15" thickBot="1" x14ac:dyDescent="0.35">
      <c r="B4" s="31"/>
      <c r="K4" s="30" t="s">
        <v>4462</v>
      </c>
      <c r="L4" s="41" t="s">
        <v>4463</v>
      </c>
      <c r="N4" s="31"/>
    </row>
    <row r="5" spans="1:47" x14ac:dyDescent="0.3">
      <c r="B5" s="31"/>
      <c r="N5" s="31"/>
    </row>
    <row r="6" spans="1:47" s="28" customFormat="1" ht="13.8" x14ac:dyDescent="0.3">
      <c r="A6" s="37"/>
      <c r="B6" s="32"/>
      <c r="D6" s="28" t="s">
        <v>4394</v>
      </c>
      <c r="E6" s="28" t="s">
        <v>4395</v>
      </c>
      <c r="F6" s="28" t="s">
        <v>4396</v>
      </c>
      <c r="G6" s="28" t="s">
        <v>4397</v>
      </c>
      <c r="H6" s="28" t="s">
        <v>4398</v>
      </c>
      <c r="N6" s="32"/>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row>
    <row r="7" spans="1:47" x14ac:dyDescent="0.3">
      <c r="B7" s="31"/>
      <c r="D7" s="38">
        <v>42862</v>
      </c>
      <c r="E7" s="39" t="s">
        <v>4412</v>
      </c>
      <c r="F7" s="40" t="s">
        <v>4413</v>
      </c>
      <c r="G7" s="40"/>
      <c r="H7" s="40"/>
      <c r="N7" s="31"/>
    </row>
    <row r="8" spans="1:47" x14ac:dyDescent="0.3">
      <c r="B8" s="31"/>
      <c r="N8" s="31"/>
    </row>
    <row r="9" spans="1:47" x14ac:dyDescent="0.3">
      <c r="B9" s="31"/>
      <c r="D9" s="30" t="s">
        <v>4414</v>
      </c>
      <c r="E9" s="30" t="s">
        <v>4415</v>
      </c>
      <c r="F9" s="30" t="s">
        <v>4416</v>
      </c>
      <c r="G9" s="30" t="s">
        <v>4417</v>
      </c>
      <c r="H9" s="30" t="s">
        <v>4418</v>
      </c>
      <c r="I9" s="30" t="s">
        <v>4419</v>
      </c>
      <c r="N9" s="31"/>
    </row>
    <row r="10" spans="1:47" x14ac:dyDescent="0.3">
      <c r="B10" s="31"/>
      <c r="D10" s="40">
        <v>2000</v>
      </c>
      <c r="E10" s="40">
        <v>50</v>
      </c>
      <c r="F10" s="40">
        <v>60</v>
      </c>
      <c r="G10" s="40">
        <v>0</v>
      </c>
      <c r="H10" s="40" t="s">
        <v>4420</v>
      </c>
      <c r="I10" s="40" t="s">
        <v>4421</v>
      </c>
      <c r="N10" s="31"/>
    </row>
    <row r="11" spans="1:47" x14ac:dyDescent="0.3">
      <c r="B11" s="31"/>
      <c r="N11" s="31"/>
    </row>
    <row r="12" spans="1:47" x14ac:dyDescent="0.3">
      <c r="B12" s="31"/>
      <c r="D12" s="34" t="s">
        <v>4422</v>
      </c>
      <c r="E12" s="34" t="s">
        <v>4423</v>
      </c>
      <c r="F12" s="34" t="s">
        <v>4460</v>
      </c>
      <c r="G12" s="34" t="s">
        <v>4424</v>
      </c>
      <c r="H12" s="34" t="s">
        <v>4425</v>
      </c>
      <c r="I12" s="34" t="s">
        <v>4419</v>
      </c>
      <c r="J12" s="34" t="s">
        <v>4426</v>
      </c>
      <c r="K12" s="34" t="s">
        <v>4427</v>
      </c>
      <c r="L12" s="34" t="s">
        <v>4428</v>
      </c>
      <c r="N12" s="31"/>
    </row>
    <row r="13" spans="1:47" x14ac:dyDescent="0.3">
      <c r="B13" s="31"/>
      <c r="D13" s="30">
        <v>1</v>
      </c>
      <c r="E13" s="10"/>
      <c r="F13" s="10"/>
      <c r="G13" s="10"/>
      <c r="H13" s="10"/>
      <c r="I13" s="10"/>
      <c r="J13" s="10"/>
      <c r="K13" s="10"/>
      <c r="L13" s="10"/>
      <c r="N13" s="31"/>
    </row>
    <row r="14" spans="1:47" x14ac:dyDescent="0.3">
      <c r="B14" s="31"/>
      <c r="D14" s="30">
        <v>2</v>
      </c>
      <c r="E14" s="35"/>
      <c r="F14" s="35"/>
      <c r="G14" s="35"/>
      <c r="H14" s="35"/>
      <c r="I14" s="35"/>
      <c r="J14" s="35"/>
      <c r="K14" s="35"/>
      <c r="L14" s="35"/>
      <c r="N14" s="31"/>
    </row>
    <row r="15" spans="1:47" x14ac:dyDescent="0.3">
      <c r="B15" s="31"/>
      <c r="D15" s="30">
        <v>3</v>
      </c>
      <c r="E15" s="10"/>
      <c r="F15" s="10"/>
      <c r="G15" s="10"/>
      <c r="H15" s="10"/>
      <c r="I15" s="10"/>
      <c r="J15" s="10"/>
      <c r="K15" s="10"/>
      <c r="L15" s="10"/>
      <c r="N15" s="31"/>
    </row>
    <row r="16" spans="1:47" x14ac:dyDescent="0.3">
      <c r="B16" s="31"/>
      <c r="D16" s="30">
        <v>4</v>
      </c>
      <c r="E16" s="35"/>
      <c r="F16" s="35"/>
      <c r="G16" s="35"/>
      <c r="H16" s="35"/>
      <c r="I16" s="35"/>
      <c r="J16" s="35"/>
      <c r="K16" s="35"/>
      <c r="L16" s="35"/>
      <c r="N16" s="31"/>
    </row>
    <row r="17" spans="2:14" x14ac:dyDescent="0.3">
      <c r="B17" s="31"/>
      <c r="D17" s="30">
        <v>5</v>
      </c>
      <c r="E17" s="10"/>
      <c r="F17" s="10"/>
      <c r="G17" s="10"/>
      <c r="H17" s="10"/>
      <c r="I17" s="10"/>
      <c r="J17" s="10"/>
      <c r="K17" s="10"/>
      <c r="L17" s="10"/>
      <c r="N17" s="31"/>
    </row>
    <row r="18" spans="2:14" x14ac:dyDescent="0.3">
      <c r="B18" s="31"/>
      <c r="D18" s="30">
        <v>6</v>
      </c>
      <c r="E18" s="35"/>
      <c r="F18" s="35"/>
      <c r="G18" s="35"/>
      <c r="H18" s="35"/>
      <c r="I18" s="35"/>
      <c r="J18" s="35"/>
      <c r="K18" s="35"/>
      <c r="L18" s="35"/>
      <c r="N18" s="31"/>
    </row>
    <row r="19" spans="2:14" x14ac:dyDescent="0.3">
      <c r="B19" s="31"/>
      <c r="D19" s="30">
        <v>7</v>
      </c>
      <c r="E19" s="10"/>
      <c r="F19" s="10"/>
      <c r="G19" s="10"/>
      <c r="H19" s="10"/>
      <c r="I19" s="10"/>
      <c r="J19" s="10"/>
      <c r="K19" s="10"/>
      <c r="L19" s="10"/>
      <c r="N19" s="31"/>
    </row>
    <row r="20" spans="2:14" x14ac:dyDescent="0.3">
      <c r="B20" s="31"/>
      <c r="D20" s="30">
        <v>8</v>
      </c>
      <c r="E20" s="35"/>
      <c r="F20" s="35"/>
      <c r="G20" s="35"/>
      <c r="H20" s="35"/>
      <c r="I20" s="35"/>
      <c r="J20" s="35"/>
      <c r="K20" s="35"/>
      <c r="L20" s="35"/>
      <c r="N20" s="31"/>
    </row>
    <row r="21" spans="2:14" x14ac:dyDescent="0.3">
      <c r="B21" s="31"/>
      <c r="D21" s="30">
        <v>9</v>
      </c>
      <c r="E21" s="10"/>
      <c r="F21" s="10"/>
      <c r="G21" s="10"/>
      <c r="H21" s="10"/>
      <c r="I21" s="10"/>
      <c r="J21" s="10"/>
      <c r="K21" s="10"/>
      <c r="L21" s="10"/>
      <c r="N21" s="31"/>
    </row>
    <row r="22" spans="2:14" x14ac:dyDescent="0.3">
      <c r="B22" s="31"/>
      <c r="D22" s="30">
        <v>10</v>
      </c>
      <c r="E22" s="35"/>
      <c r="F22" s="35"/>
      <c r="G22" s="35"/>
      <c r="H22" s="35"/>
      <c r="I22" s="35"/>
      <c r="J22" s="35"/>
      <c r="K22" s="35"/>
      <c r="L22" s="35"/>
      <c r="N22" s="31"/>
    </row>
    <row r="23" spans="2:14" x14ac:dyDescent="0.3">
      <c r="B23" s="31"/>
      <c r="D23" s="30">
        <v>11</v>
      </c>
      <c r="E23" s="10"/>
      <c r="F23" s="10"/>
      <c r="G23" s="10"/>
      <c r="H23" s="10"/>
      <c r="I23" s="10"/>
      <c r="J23" s="10"/>
      <c r="K23" s="10"/>
      <c r="L23" s="10"/>
      <c r="N23" s="31"/>
    </row>
    <row r="24" spans="2:14" x14ac:dyDescent="0.3">
      <c r="B24" s="31"/>
      <c r="D24" s="30">
        <v>12</v>
      </c>
      <c r="E24" s="35"/>
      <c r="F24" s="35"/>
      <c r="G24" s="35"/>
      <c r="H24" s="35"/>
      <c r="I24" s="35"/>
      <c r="J24" s="35"/>
      <c r="K24" s="35"/>
      <c r="L24" s="35"/>
      <c r="N24" s="31"/>
    </row>
    <row r="25" spans="2:14" x14ac:dyDescent="0.3">
      <c r="B25" s="31"/>
      <c r="D25" s="30">
        <v>13</v>
      </c>
      <c r="E25" s="10"/>
      <c r="F25" s="10"/>
      <c r="G25" s="10"/>
      <c r="H25" s="10"/>
      <c r="I25" s="10"/>
      <c r="J25" s="10"/>
      <c r="K25" s="10"/>
      <c r="L25" s="10"/>
      <c r="N25" s="31"/>
    </row>
    <row r="26" spans="2:14" x14ac:dyDescent="0.3">
      <c r="B26" s="31"/>
      <c r="D26" s="30">
        <v>14</v>
      </c>
      <c r="E26" s="35"/>
      <c r="F26" s="35"/>
      <c r="G26" s="35"/>
      <c r="H26" s="35"/>
      <c r="I26" s="35"/>
      <c r="J26" s="35"/>
      <c r="K26" s="35"/>
      <c r="L26" s="35"/>
      <c r="N26" s="31"/>
    </row>
    <row r="27" spans="2:14" x14ac:dyDescent="0.3">
      <c r="B27" s="31"/>
      <c r="D27" s="30">
        <v>15</v>
      </c>
      <c r="E27" s="10"/>
      <c r="F27" s="10"/>
      <c r="G27" s="10"/>
      <c r="H27" s="10"/>
      <c r="I27" s="10"/>
      <c r="J27" s="10"/>
      <c r="K27" s="10"/>
      <c r="L27" s="10"/>
      <c r="N27" s="31"/>
    </row>
    <row r="28" spans="2:14" x14ac:dyDescent="0.3">
      <c r="B28" s="31"/>
      <c r="D28" s="30">
        <v>16</v>
      </c>
      <c r="E28" s="35"/>
      <c r="F28" s="35"/>
      <c r="G28" s="35"/>
      <c r="H28" s="35"/>
      <c r="I28" s="35"/>
      <c r="J28" s="35"/>
      <c r="K28" s="35"/>
      <c r="L28" s="35"/>
      <c r="N28" s="31"/>
    </row>
    <row r="29" spans="2:14" x14ac:dyDescent="0.3">
      <c r="B29" s="31"/>
      <c r="D29" s="30">
        <v>17</v>
      </c>
      <c r="E29" s="10"/>
      <c r="F29" s="10"/>
      <c r="G29" s="10"/>
      <c r="H29" s="10"/>
      <c r="I29" s="10"/>
      <c r="J29" s="10"/>
      <c r="K29" s="10"/>
      <c r="L29" s="10"/>
      <c r="N29" s="31"/>
    </row>
    <row r="30" spans="2:14" x14ac:dyDescent="0.3">
      <c r="B30" s="31"/>
      <c r="D30" s="30">
        <v>18</v>
      </c>
      <c r="E30" s="35"/>
      <c r="F30" s="35"/>
      <c r="G30" s="35"/>
      <c r="H30" s="35"/>
      <c r="I30" s="35"/>
      <c r="J30" s="35"/>
      <c r="K30" s="35"/>
      <c r="L30" s="35"/>
      <c r="N30" s="31"/>
    </row>
    <row r="31" spans="2:14" x14ac:dyDescent="0.3">
      <c r="B31" s="31"/>
      <c r="D31" s="30">
        <v>19</v>
      </c>
      <c r="E31" s="10"/>
      <c r="F31" s="10"/>
      <c r="G31" s="10"/>
      <c r="H31" s="10"/>
      <c r="I31" s="10"/>
      <c r="J31" s="10"/>
      <c r="K31" s="10"/>
      <c r="L31" s="10"/>
      <c r="N31" s="31"/>
    </row>
    <row r="32" spans="2:14" x14ac:dyDescent="0.3">
      <c r="B32" s="31"/>
      <c r="D32" s="30">
        <v>20</v>
      </c>
      <c r="E32" s="35"/>
      <c r="F32" s="35"/>
      <c r="G32" s="35"/>
      <c r="H32" s="35"/>
      <c r="I32" s="35"/>
      <c r="J32" s="35"/>
      <c r="K32" s="35"/>
      <c r="L32" s="35"/>
      <c r="N32" s="31"/>
    </row>
    <row r="33" spans="2:14" x14ac:dyDescent="0.3">
      <c r="B33" s="31"/>
      <c r="D33" s="30">
        <v>21</v>
      </c>
      <c r="E33" s="10"/>
      <c r="F33" s="10"/>
      <c r="G33" s="10"/>
      <c r="H33" s="10"/>
      <c r="I33" s="10"/>
      <c r="J33" s="10"/>
      <c r="K33" s="10"/>
      <c r="L33" s="10"/>
      <c r="N33" s="31"/>
    </row>
    <row r="34" spans="2:14" x14ac:dyDescent="0.3">
      <c r="B34" s="31"/>
      <c r="D34" s="30">
        <v>22</v>
      </c>
      <c r="E34" s="35"/>
      <c r="F34" s="35"/>
      <c r="G34" s="35"/>
      <c r="H34" s="35"/>
      <c r="I34" s="35"/>
      <c r="J34" s="35"/>
      <c r="K34" s="35"/>
      <c r="L34" s="35"/>
      <c r="N34" s="31"/>
    </row>
    <row r="35" spans="2:14" x14ac:dyDescent="0.3">
      <c r="B35" s="31"/>
      <c r="D35" s="30">
        <v>23</v>
      </c>
      <c r="E35" s="10"/>
      <c r="F35" s="10"/>
      <c r="G35" s="10"/>
      <c r="H35" s="10"/>
      <c r="I35" s="10"/>
      <c r="J35" s="10"/>
      <c r="K35" s="10"/>
      <c r="L35" s="10"/>
      <c r="N35" s="31"/>
    </row>
    <row r="36" spans="2:14" x14ac:dyDescent="0.3">
      <c r="B36" s="31"/>
      <c r="D36" s="30">
        <v>24</v>
      </c>
      <c r="E36" s="35"/>
      <c r="F36" s="35"/>
      <c r="G36" s="35"/>
      <c r="H36" s="35"/>
      <c r="I36" s="35"/>
      <c r="J36" s="35"/>
      <c r="K36" s="35"/>
      <c r="L36" s="35"/>
      <c r="N36" s="31"/>
    </row>
    <row r="37" spans="2:14" x14ac:dyDescent="0.3">
      <c r="B37" s="31"/>
      <c r="D37" s="30">
        <v>25</v>
      </c>
      <c r="E37" s="10"/>
      <c r="F37" s="10"/>
      <c r="G37" s="10"/>
      <c r="H37" s="10"/>
      <c r="I37" s="10"/>
      <c r="J37" s="10"/>
      <c r="K37" s="10"/>
      <c r="L37" s="10"/>
      <c r="N37" s="31"/>
    </row>
    <row r="38" spans="2:14" x14ac:dyDescent="0.3">
      <c r="B38" s="31"/>
      <c r="D38" s="30">
        <v>26</v>
      </c>
      <c r="E38" s="35"/>
      <c r="F38" s="35"/>
      <c r="G38" s="35"/>
      <c r="H38" s="35"/>
      <c r="I38" s="35"/>
      <c r="J38" s="35"/>
      <c r="K38" s="35"/>
      <c r="L38" s="35"/>
      <c r="N38" s="31"/>
    </row>
    <row r="39" spans="2:14" x14ac:dyDescent="0.3">
      <c r="B39" s="31"/>
      <c r="D39" s="30">
        <v>27</v>
      </c>
      <c r="E39" s="10"/>
      <c r="F39" s="10"/>
      <c r="G39" s="10"/>
      <c r="H39" s="10"/>
      <c r="I39" s="10"/>
      <c r="J39" s="10"/>
      <c r="K39" s="10"/>
      <c r="L39" s="10"/>
      <c r="N39" s="31"/>
    </row>
    <row r="40" spans="2:14" x14ac:dyDescent="0.3">
      <c r="B40" s="31"/>
      <c r="D40" s="30">
        <v>28</v>
      </c>
      <c r="E40" s="35"/>
      <c r="F40" s="35"/>
      <c r="G40" s="35"/>
      <c r="H40" s="35"/>
      <c r="I40" s="35"/>
      <c r="J40" s="35"/>
      <c r="K40" s="35"/>
      <c r="L40" s="35"/>
      <c r="N40" s="31"/>
    </row>
    <row r="41" spans="2:14" x14ac:dyDescent="0.3">
      <c r="B41" s="31"/>
      <c r="D41" s="30">
        <v>29</v>
      </c>
      <c r="E41" s="10"/>
      <c r="F41" s="10"/>
      <c r="G41" s="10"/>
      <c r="H41" s="10"/>
      <c r="I41" s="10"/>
      <c r="J41" s="10"/>
      <c r="K41" s="10"/>
      <c r="L41" s="10"/>
      <c r="N41" s="31"/>
    </row>
    <row r="42" spans="2:14" x14ac:dyDescent="0.3">
      <c r="B42" s="31"/>
      <c r="D42" s="30">
        <v>30</v>
      </c>
      <c r="E42" s="35"/>
      <c r="F42" s="35"/>
      <c r="G42" s="35"/>
      <c r="H42" s="35"/>
      <c r="I42" s="35"/>
      <c r="J42" s="35"/>
      <c r="K42" s="35"/>
      <c r="L42" s="35"/>
      <c r="N42" s="31"/>
    </row>
    <row r="43" spans="2:14" x14ac:dyDescent="0.3">
      <c r="B43" s="31"/>
      <c r="D43" s="30">
        <v>31</v>
      </c>
      <c r="E43" s="10"/>
      <c r="F43" s="10"/>
      <c r="G43" s="10"/>
      <c r="H43" s="10"/>
      <c r="I43" s="10"/>
      <c r="J43" s="10"/>
      <c r="K43" s="10"/>
      <c r="L43" s="10"/>
      <c r="N43" s="31"/>
    </row>
    <row r="44" spans="2:14" x14ac:dyDescent="0.3">
      <c r="B44" s="31"/>
      <c r="D44" s="30">
        <v>32</v>
      </c>
      <c r="E44" s="35"/>
      <c r="F44" s="35"/>
      <c r="G44" s="35"/>
      <c r="H44" s="35"/>
      <c r="I44" s="35"/>
      <c r="J44" s="35"/>
      <c r="K44" s="35"/>
      <c r="L44" s="35"/>
      <c r="N44" s="31"/>
    </row>
    <row r="45" spans="2:14" x14ac:dyDescent="0.3">
      <c r="B45" s="31"/>
      <c r="D45" s="30">
        <v>33</v>
      </c>
      <c r="E45" s="10"/>
      <c r="F45" s="10"/>
      <c r="G45" s="10"/>
      <c r="H45" s="10"/>
      <c r="I45" s="10"/>
      <c r="J45" s="10"/>
      <c r="K45" s="10"/>
      <c r="L45" s="10"/>
      <c r="N45" s="31"/>
    </row>
    <row r="46" spans="2:14" x14ac:dyDescent="0.3">
      <c r="B46" s="31"/>
      <c r="D46" s="30">
        <v>34</v>
      </c>
      <c r="E46" s="35"/>
      <c r="F46" s="35"/>
      <c r="G46" s="35"/>
      <c r="H46" s="35"/>
      <c r="I46" s="35"/>
      <c r="J46" s="35"/>
      <c r="K46" s="35"/>
      <c r="L46" s="35"/>
      <c r="N46" s="31"/>
    </row>
    <row r="47" spans="2:14" x14ac:dyDescent="0.3">
      <c r="B47" s="31"/>
      <c r="D47" s="30">
        <v>35</v>
      </c>
      <c r="E47" s="10"/>
      <c r="F47" s="10"/>
      <c r="G47" s="10"/>
      <c r="H47" s="10"/>
      <c r="I47" s="10"/>
      <c r="J47" s="10"/>
      <c r="K47" s="10"/>
      <c r="L47" s="10"/>
      <c r="N47" s="31"/>
    </row>
    <row r="48" spans="2:14" x14ac:dyDescent="0.3">
      <c r="B48" s="31"/>
      <c r="D48" s="30">
        <v>36</v>
      </c>
      <c r="E48" s="35"/>
      <c r="F48" s="35"/>
      <c r="G48" s="35"/>
      <c r="H48" s="35"/>
      <c r="I48" s="35"/>
      <c r="J48" s="35"/>
      <c r="K48" s="35"/>
      <c r="L48" s="35"/>
      <c r="N48" s="31"/>
    </row>
    <row r="49" spans="2:14" x14ac:dyDescent="0.3">
      <c r="B49" s="31"/>
      <c r="D49" s="30">
        <v>37</v>
      </c>
      <c r="E49" s="10"/>
      <c r="F49" s="10"/>
      <c r="G49" s="10"/>
      <c r="H49" s="10"/>
      <c r="I49" s="10"/>
      <c r="J49" s="10"/>
      <c r="K49" s="10"/>
      <c r="L49" s="10"/>
      <c r="N49" s="31"/>
    </row>
    <row r="50" spans="2:14" x14ac:dyDescent="0.3">
      <c r="B50" s="31"/>
      <c r="D50" s="30">
        <v>38</v>
      </c>
      <c r="E50" s="35"/>
      <c r="F50" s="35"/>
      <c r="G50" s="35"/>
      <c r="H50" s="35"/>
      <c r="I50" s="35"/>
      <c r="J50" s="35"/>
      <c r="K50" s="35"/>
      <c r="L50" s="35"/>
      <c r="N50" s="31"/>
    </row>
    <row r="51" spans="2:14" x14ac:dyDescent="0.3">
      <c r="B51" s="31"/>
      <c r="D51" s="30">
        <v>39</v>
      </c>
      <c r="E51" s="10"/>
      <c r="F51" s="10"/>
      <c r="G51" s="10"/>
      <c r="H51" s="10"/>
      <c r="I51" s="10"/>
      <c r="J51" s="10"/>
      <c r="K51" s="10"/>
      <c r="L51" s="10"/>
      <c r="N51" s="31"/>
    </row>
    <row r="52" spans="2:14" x14ac:dyDescent="0.3">
      <c r="B52" s="31"/>
      <c r="D52" s="30">
        <v>40</v>
      </c>
      <c r="E52" s="35"/>
      <c r="F52" s="35"/>
      <c r="G52" s="35"/>
      <c r="H52" s="35"/>
      <c r="I52" s="35"/>
      <c r="J52" s="35"/>
      <c r="K52" s="35"/>
      <c r="L52" s="35"/>
      <c r="N52" s="31"/>
    </row>
    <row r="53" spans="2:14" x14ac:dyDescent="0.3">
      <c r="B53" s="31"/>
      <c r="D53" s="30">
        <v>41</v>
      </c>
      <c r="E53" s="10"/>
      <c r="F53" s="10"/>
      <c r="G53" s="10"/>
      <c r="H53" s="10"/>
      <c r="I53" s="10"/>
      <c r="J53" s="10"/>
      <c r="K53" s="10"/>
      <c r="L53" s="10"/>
      <c r="N53" s="31"/>
    </row>
    <row r="54" spans="2:14" x14ac:dyDescent="0.3">
      <c r="B54" s="31"/>
      <c r="D54" s="30">
        <v>42</v>
      </c>
      <c r="E54" s="35"/>
      <c r="F54" s="35"/>
      <c r="G54" s="35"/>
      <c r="H54" s="35"/>
      <c r="I54" s="35"/>
      <c r="J54" s="35"/>
      <c r="K54" s="35"/>
      <c r="L54" s="35"/>
      <c r="N54" s="31"/>
    </row>
    <row r="55" spans="2:14" x14ac:dyDescent="0.3">
      <c r="B55" s="31"/>
      <c r="D55" s="30">
        <v>43</v>
      </c>
      <c r="E55" s="10"/>
      <c r="F55" s="10"/>
      <c r="G55" s="10"/>
      <c r="H55" s="10"/>
      <c r="I55" s="10"/>
      <c r="J55" s="10"/>
      <c r="K55" s="10"/>
      <c r="L55" s="10"/>
      <c r="N55" s="31"/>
    </row>
    <row r="56" spans="2:14" x14ac:dyDescent="0.3">
      <c r="B56" s="31"/>
      <c r="D56" s="30">
        <v>44</v>
      </c>
      <c r="E56" s="35"/>
      <c r="F56" s="35"/>
      <c r="G56" s="35"/>
      <c r="H56" s="35"/>
      <c r="I56" s="35"/>
      <c r="J56" s="35"/>
      <c r="K56" s="35"/>
      <c r="L56" s="35"/>
      <c r="N56" s="31"/>
    </row>
    <row r="57" spans="2:14" x14ac:dyDescent="0.3">
      <c r="B57" s="31"/>
      <c r="D57" s="30">
        <v>45</v>
      </c>
      <c r="E57" s="10"/>
      <c r="F57" s="10"/>
      <c r="G57" s="10"/>
      <c r="H57" s="10"/>
      <c r="I57" s="10"/>
      <c r="J57" s="10"/>
      <c r="K57" s="10"/>
      <c r="L57" s="10"/>
      <c r="N57" s="31"/>
    </row>
    <row r="58" spans="2:14" x14ac:dyDescent="0.3">
      <c r="B58" s="31"/>
      <c r="D58" s="30">
        <v>46</v>
      </c>
      <c r="E58" s="35"/>
      <c r="F58" s="35"/>
      <c r="G58" s="35"/>
      <c r="H58" s="35"/>
      <c r="I58" s="35"/>
      <c r="J58" s="35"/>
      <c r="K58" s="35"/>
      <c r="L58" s="35"/>
      <c r="N58" s="31"/>
    </row>
    <row r="59" spans="2:14" x14ac:dyDescent="0.3">
      <c r="B59" s="31"/>
      <c r="D59" s="30">
        <v>47</v>
      </c>
      <c r="E59" s="10"/>
      <c r="F59" s="10"/>
      <c r="G59" s="10"/>
      <c r="H59" s="10"/>
      <c r="I59" s="10"/>
      <c r="J59" s="10"/>
      <c r="K59" s="10"/>
      <c r="L59" s="10"/>
      <c r="N59" s="31"/>
    </row>
    <row r="60" spans="2:14" x14ac:dyDescent="0.3">
      <c r="B60" s="31"/>
      <c r="D60" s="30">
        <v>48</v>
      </c>
      <c r="E60" s="35"/>
      <c r="F60" s="35"/>
      <c r="G60" s="35"/>
      <c r="H60" s="35"/>
      <c r="I60" s="35"/>
      <c r="J60" s="35"/>
      <c r="K60" s="35"/>
      <c r="L60" s="35"/>
      <c r="N60" s="31"/>
    </row>
    <row r="61" spans="2:14" x14ac:dyDescent="0.3">
      <c r="B61" s="31"/>
      <c r="D61" s="30">
        <v>49</v>
      </c>
      <c r="E61" s="10"/>
      <c r="F61" s="10"/>
      <c r="G61" s="10"/>
      <c r="H61" s="10"/>
      <c r="I61" s="10"/>
      <c r="J61" s="10"/>
      <c r="K61" s="10"/>
      <c r="L61" s="10"/>
      <c r="N61" s="31"/>
    </row>
    <row r="62" spans="2:14" x14ac:dyDescent="0.3">
      <c r="B62" s="31"/>
      <c r="D62" s="30">
        <v>50</v>
      </c>
      <c r="E62" s="35"/>
      <c r="F62" s="35"/>
      <c r="G62" s="35"/>
      <c r="H62" s="35"/>
      <c r="I62" s="35"/>
      <c r="J62" s="35"/>
      <c r="K62" s="35"/>
      <c r="L62" s="35"/>
      <c r="N62" s="31"/>
    </row>
    <row r="63" spans="2:14" x14ac:dyDescent="0.3">
      <c r="B63" s="31"/>
      <c r="N63" s="31"/>
    </row>
    <row r="64" spans="2:14" ht="5.0999999999999996" customHeight="1" x14ac:dyDescent="0.3">
      <c r="B64" s="31"/>
      <c r="C64" s="31"/>
      <c r="D64" s="31"/>
      <c r="E64" s="31"/>
      <c r="F64" s="31"/>
      <c r="G64" s="31"/>
      <c r="H64" s="31"/>
      <c r="I64" s="31"/>
      <c r="J64" s="31"/>
      <c r="K64" s="31"/>
      <c r="L64" s="31"/>
      <c r="M64" s="31"/>
      <c r="N64" s="31"/>
    </row>
    <row r="65" spans="2:14" x14ac:dyDescent="0.3">
      <c r="B65" s="36"/>
      <c r="C65" s="36"/>
      <c r="D65" s="36"/>
      <c r="E65" s="36"/>
      <c r="F65" s="36"/>
      <c r="G65" s="36"/>
      <c r="H65" s="36"/>
      <c r="I65" s="36"/>
      <c r="J65" s="36"/>
      <c r="K65" s="36"/>
      <c r="L65" s="36"/>
      <c r="M65" s="36"/>
      <c r="N65" s="36"/>
    </row>
    <row r="66" spans="2:14" x14ac:dyDescent="0.3">
      <c r="B66" s="36"/>
      <c r="C66" s="36"/>
      <c r="D66" s="36"/>
      <c r="E66" s="36"/>
      <c r="F66" s="36"/>
      <c r="G66" s="36"/>
      <c r="H66" s="36"/>
      <c r="I66" s="36"/>
      <c r="J66" s="36"/>
      <c r="K66" s="36"/>
      <c r="L66" s="36"/>
      <c r="M66" s="36"/>
      <c r="N66" s="36"/>
    </row>
    <row r="67" spans="2:14" x14ac:dyDescent="0.3">
      <c r="B67" s="36"/>
      <c r="C67" s="36"/>
      <c r="D67" s="36"/>
      <c r="E67" s="36"/>
      <c r="F67" s="36"/>
      <c r="G67" s="36"/>
      <c r="H67" s="36"/>
      <c r="I67" s="36"/>
      <c r="J67" s="36"/>
      <c r="K67" s="36"/>
      <c r="L67" s="36"/>
      <c r="M67" s="36"/>
      <c r="N67" s="36"/>
    </row>
    <row r="68" spans="2:14" x14ac:dyDescent="0.3">
      <c r="B68" s="36"/>
      <c r="C68" s="36"/>
      <c r="D68" s="36"/>
      <c r="E68" s="36"/>
      <c r="F68" s="36"/>
      <c r="G68" s="36"/>
      <c r="H68" s="36"/>
      <c r="I68" s="36"/>
      <c r="J68" s="36"/>
      <c r="K68" s="36"/>
      <c r="L68" s="36"/>
      <c r="M68" s="36"/>
      <c r="N68" s="36"/>
    </row>
    <row r="69" spans="2:14" x14ac:dyDescent="0.3">
      <c r="B69" s="36"/>
      <c r="C69" s="36"/>
      <c r="D69" s="36"/>
      <c r="E69" s="36"/>
      <c r="F69" s="36"/>
      <c r="G69" s="36"/>
      <c r="H69" s="36"/>
      <c r="I69" s="36"/>
      <c r="J69" s="36"/>
      <c r="K69" s="36"/>
      <c r="L69" s="36"/>
      <c r="M69" s="36"/>
      <c r="N69" s="36"/>
    </row>
    <row r="70" spans="2:14" x14ac:dyDescent="0.3">
      <c r="B70" s="36"/>
      <c r="C70" s="36"/>
      <c r="D70" s="36"/>
      <c r="E70" s="36"/>
      <c r="F70" s="36"/>
      <c r="G70" s="36"/>
      <c r="H70" s="36"/>
      <c r="I70" s="36"/>
      <c r="J70" s="36"/>
      <c r="K70" s="36"/>
      <c r="L70" s="36"/>
      <c r="M70" s="36"/>
      <c r="N70" s="36"/>
    </row>
    <row r="71" spans="2:14" x14ac:dyDescent="0.3">
      <c r="B71" s="36"/>
      <c r="C71" s="36"/>
      <c r="D71" s="36"/>
      <c r="E71" s="36"/>
      <c r="F71" s="36"/>
      <c r="G71" s="36"/>
      <c r="H71" s="36"/>
      <c r="I71" s="36"/>
      <c r="J71" s="36"/>
      <c r="K71" s="36"/>
      <c r="L71" s="36"/>
      <c r="M71" s="36"/>
      <c r="N71" s="36"/>
    </row>
    <row r="72" spans="2:14" x14ac:dyDescent="0.3">
      <c r="B72" s="36"/>
      <c r="C72" s="36"/>
      <c r="D72" s="36"/>
      <c r="E72" s="36"/>
      <c r="F72" s="36"/>
      <c r="G72" s="36"/>
      <c r="H72" s="36"/>
      <c r="I72" s="36"/>
      <c r="J72" s="36"/>
      <c r="K72" s="36"/>
      <c r="L72" s="36"/>
      <c r="M72" s="36"/>
      <c r="N72" s="36"/>
    </row>
    <row r="73" spans="2:14" x14ac:dyDescent="0.3">
      <c r="B73" s="36"/>
      <c r="C73" s="36"/>
      <c r="D73" s="36"/>
      <c r="E73" s="36"/>
      <c r="F73" s="36"/>
      <c r="G73" s="36"/>
      <c r="H73" s="36"/>
      <c r="I73" s="36"/>
      <c r="J73" s="36"/>
      <c r="K73" s="36"/>
      <c r="L73" s="36"/>
      <c r="M73" s="36"/>
      <c r="N73" s="36"/>
    </row>
    <row r="74" spans="2:14" x14ac:dyDescent="0.3">
      <c r="B74" s="36"/>
      <c r="C74" s="36"/>
      <c r="D74" s="36"/>
      <c r="E74" s="36"/>
      <c r="F74" s="36"/>
      <c r="G74" s="36"/>
      <c r="H74" s="36"/>
      <c r="I74" s="36"/>
      <c r="J74" s="36"/>
      <c r="K74" s="36"/>
      <c r="L74" s="36"/>
      <c r="M74" s="36"/>
      <c r="N74" s="36"/>
    </row>
    <row r="75" spans="2:14" x14ac:dyDescent="0.3">
      <c r="B75" s="36"/>
      <c r="C75" s="36"/>
      <c r="D75" s="36"/>
      <c r="E75" s="36"/>
      <c r="F75" s="36"/>
      <c r="G75" s="36"/>
      <c r="H75" s="36"/>
      <c r="I75" s="36"/>
      <c r="J75" s="36"/>
      <c r="K75" s="36"/>
      <c r="L75" s="36"/>
      <c r="M75" s="36"/>
      <c r="N75" s="36"/>
    </row>
    <row r="76" spans="2:14" x14ac:dyDescent="0.3">
      <c r="B76" s="36"/>
      <c r="C76" s="36"/>
      <c r="D76" s="36"/>
      <c r="E76" s="36"/>
      <c r="F76" s="36"/>
      <c r="G76" s="36"/>
      <c r="H76" s="36"/>
      <c r="I76" s="36"/>
      <c r="J76" s="36"/>
      <c r="K76" s="36"/>
      <c r="L76" s="36"/>
      <c r="M76" s="36"/>
      <c r="N76" s="36"/>
    </row>
    <row r="77" spans="2:14" x14ac:dyDescent="0.3">
      <c r="B77" s="36"/>
      <c r="C77" s="36"/>
      <c r="D77" s="36"/>
      <c r="E77" s="36"/>
      <c r="F77" s="36"/>
      <c r="G77" s="36"/>
      <c r="H77" s="36"/>
      <c r="I77" s="36"/>
      <c r="J77" s="36"/>
      <c r="K77" s="36"/>
      <c r="L77" s="36"/>
      <c r="M77" s="36"/>
      <c r="N77" s="36"/>
    </row>
    <row r="78" spans="2:14" x14ac:dyDescent="0.3">
      <c r="B78" s="36"/>
      <c r="C78" s="36"/>
      <c r="D78" s="36"/>
      <c r="E78" s="36"/>
      <c r="F78" s="36"/>
      <c r="G78" s="36"/>
      <c r="H78" s="36"/>
      <c r="I78" s="36"/>
      <c r="J78" s="36"/>
      <c r="K78" s="36"/>
      <c r="L78" s="36"/>
      <c r="M78" s="36"/>
      <c r="N78" s="36"/>
    </row>
    <row r="79" spans="2:14" x14ac:dyDescent="0.3">
      <c r="B79" s="36"/>
      <c r="C79" s="36"/>
      <c r="D79" s="36"/>
      <c r="E79" s="36"/>
      <c r="F79" s="36"/>
      <c r="G79" s="36"/>
      <c r="H79" s="36"/>
      <c r="I79" s="36"/>
      <c r="J79" s="36"/>
      <c r="K79" s="36"/>
      <c r="L79" s="36"/>
      <c r="M79" s="36"/>
      <c r="N79" s="36"/>
    </row>
    <row r="80" spans="2:14" x14ac:dyDescent="0.3">
      <c r="B80" s="36"/>
      <c r="C80" s="36"/>
      <c r="D80" s="36"/>
      <c r="E80" s="36"/>
      <c r="F80" s="36"/>
      <c r="G80" s="36"/>
      <c r="H80" s="36"/>
      <c r="I80" s="36"/>
      <c r="J80" s="36"/>
      <c r="K80" s="36"/>
      <c r="L80" s="36"/>
      <c r="M80" s="36"/>
      <c r="N80" s="36"/>
    </row>
    <row r="81" spans="2:14" x14ac:dyDescent="0.3">
      <c r="B81" s="36"/>
      <c r="C81" s="36"/>
      <c r="D81" s="36"/>
      <c r="E81" s="36"/>
      <c r="F81" s="36"/>
      <c r="G81" s="36"/>
      <c r="H81" s="36"/>
      <c r="I81" s="36"/>
      <c r="J81" s="36"/>
      <c r="K81" s="36"/>
      <c r="L81" s="36"/>
      <c r="M81" s="36"/>
      <c r="N81" s="36"/>
    </row>
    <row r="82" spans="2:14" x14ac:dyDescent="0.3">
      <c r="B82" s="36"/>
      <c r="C82" s="36"/>
      <c r="D82" s="36"/>
      <c r="E82" s="36"/>
      <c r="F82" s="36"/>
      <c r="G82" s="36"/>
      <c r="H82" s="36"/>
      <c r="I82" s="36"/>
      <c r="J82" s="36"/>
      <c r="K82" s="36"/>
      <c r="L82" s="36"/>
      <c r="M82" s="36"/>
      <c r="N82" s="36"/>
    </row>
    <row r="83" spans="2:14" x14ac:dyDescent="0.3">
      <c r="B83" s="36"/>
      <c r="C83" s="36"/>
      <c r="D83" s="36"/>
      <c r="E83" s="36"/>
      <c r="F83" s="36"/>
      <c r="G83" s="36"/>
      <c r="H83" s="36"/>
      <c r="I83" s="36"/>
      <c r="J83" s="36"/>
      <c r="K83" s="36"/>
      <c r="L83" s="36"/>
      <c r="M83" s="36"/>
      <c r="N83" s="36"/>
    </row>
    <row r="84" spans="2:14" x14ac:dyDescent="0.3">
      <c r="B84" s="36"/>
      <c r="C84" s="36"/>
      <c r="D84" s="36"/>
      <c r="E84" s="36"/>
      <c r="F84" s="36"/>
      <c r="G84" s="36"/>
      <c r="H84" s="36"/>
      <c r="I84" s="36"/>
      <c r="J84" s="36"/>
      <c r="K84" s="36"/>
      <c r="L84" s="36"/>
      <c r="M84" s="36"/>
      <c r="N84" s="36"/>
    </row>
    <row r="85" spans="2:14" x14ac:dyDescent="0.3">
      <c r="B85" s="36"/>
      <c r="C85" s="36"/>
      <c r="D85" s="36"/>
      <c r="E85" s="36"/>
      <c r="F85" s="36"/>
      <c r="G85" s="36"/>
      <c r="H85" s="36"/>
      <c r="I85" s="36"/>
      <c r="J85" s="36"/>
      <c r="K85" s="36"/>
      <c r="L85" s="36"/>
      <c r="M85" s="36"/>
      <c r="N85" s="36"/>
    </row>
    <row r="86" spans="2:14" x14ac:dyDescent="0.3">
      <c r="B86" s="36"/>
      <c r="C86" s="36"/>
      <c r="D86" s="36"/>
      <c r="E86" s="36"/>
      <c r="F86" s="36"/>
      <c r="G86" s="36"/>
      <c r="H86" s="36"/>
      <c r="I86" s="36"/>
      <c r="J86" s="36"/>
      <c r="K86" s="36"/>
      <c r="L86" s="36"/>
      <c r="M86" s="36"/>
      <c r="N86" s="36"/>
    </row>
    <row r="87" spans="2:14" x14ac:dyDescent="0.3">
      <c r="B87" s="36"/>
      <c r="C87" s="36"/>
      <c r="D87" s="36"/>
      <c r="E87" s="36"/>
      <c r="F87" s="36"/>
      <c r="G87" s="36"/>
      <c r="H87" s="36"/>
      <c r="I87" s="36"/>
      <c r="J87" s="36"/>
      <c r="K87" s="36"/>
      <c r="L87" s="36"/>
      <c r="M87" s="36"/>
      <c r="N87" s="36"/>
    </row>
    <row r="88" spans="2:14" x14ac:dyDescent="0.3">
      <c r="B88" s="36"/>
      <c r="C88" s="36"/>
      <c r="D88" s="36"/>
      <c r="E88" s="36"/>
      <c r="F88" s="36"/>
      <c r="G88" s="36"/>
      <c r="H88" s="36"/>
      <c r="I88" s="36"/>
      <c r="J88" s="36"/>
      <c r="K88" s="36"/>
      <c r="L88" s="36"/>
      <c r="M88" s="36"/>
      <c r="N88" s="36"/>
    </row>
    <row r="89" spans="2:14" x14ac:dyDescent="0.3">
      <c r="B89" s="36"/>
      <c r="C89" s="36"/>
      <c r="D89" s="36"/>
      <c r="E89" s="36"/>
      <c r="F89" s="36"/>
      <c r="G89" s="36"/>
      <c r="H89" s="36"/>
      <c r="I89" s="36"/>
      <c r="J89" s="36"/>
      <c r="K89" s="36"/>
      <c r="L89" s="36"/>
      <c r="M89" s="36"/>
      <c r="N89" s="36"/>
    </row>
    <row r="90" spans="2:14" x14ac:dyDescent="0.3">
      <c r="B90" s="36"/>
      <c r="C90" s="36"/>
      <c r="D90" s="36"/>
      <c r="E90" s="36"/>
      <c r="F90" s="36"/>
      <c r="G90" s="36"/>
      <c r="H90" s="36"/>
      <c r="I90" s="36"/>
      <c r="J90" s="36"/>
      <c r="K90" s="36"/>
      <c r="L90" s="36"/>
      <c r="M90" s="36"/>
      <c r="N90" s="36"/>
    </row>
    <row r="91" spans="2:14" x14ac:dyDescent="0.3">
      <c r="B91" s="36"/>
      <c r="C91" s="36"/>
      <c r="D91" s="36"/>
      <c r="E91" s="36"/>
      <c r="F91" s="36"/>
      <c r="G91" s="36"/>
      <c r="H91" s="36"/>
      <c r="I91" s="36"/>
      <c r="J91" s="36"/>
      <c r="K91" s="36"/>
      <c r="L91" s="36"/>
      <c r="M91" s="36"/>
      <c r="N91" s="36"/>
    </row>
    <row r="92" spans="2:14" x14ac:dyDescent="0.3">
      <c r="B92" s="36"/>
      <c r="C92" s="36"/>
      <c r="D92" s="36"/>
      <c r="E92" s="36"/>
      <c r="F92" s="36"/>
      <c r="G92" s="36"/>
      <c r="H92" s="36"/>
      <c r="I92" s="36"/>
      <c r="J92" s="36"/>
      <c r="K92" s="36"/>
      <c r="L92" s="36"/>
      <c r="M92" s="36"/>
      <c r="N92" s="36"/>
    </row>
    <row r="93" spans="2:14" x14ac:dyDescent="0.3">
      <c r="B93" s="36"/>
      <c r="C93" s="36"/>
      <c r="D93" s="36"/>
      <c r="E93" s="36"/>
      <c r="F93" s="36"/>
      <c r="G93" s="36"/>
      <c r="H93" s="36"/>
      <c r="I93" s="36"/>
      <c r="J93" s="36"/>
      <c r="K93" s="36"/>
      <c r="L93" s="36"/>
      <c r="M93" s="36"/>
      <c r="N93" s="36"/>
    </row>
    <row r="94" spans="2:14" x14ac:dyDescent="0.3">
      <c r="B94" s="36"/>
      <c r="C94" s="36"/>
      <c r="D94" s="36"/>
      <c r="E94" s="36"/>
      <c r="F94" s="36"/>
      <c r="G94" s="36"/>
      <c r="H94" s="36"/>
      <c r="I94" s="36"/>
      <c r="J94" s="36"/>
      <c r="K94" s="36"/>
      <c r="L94" s="36"/>
      <c r="M94" s="36"/>
      <c r="N94" s="36"/>
    </row>
    <row r="95" spans="2:14" x14ac:dyDescent="0.3">
      <c r="B95" s="36"/>
      <c r="C95" s="36"/>
      <c r="D95" s="36"/>
      <c r="E95" s="36"/>
      <c r="F95" s="36"/>
      <c r="G95" s="36"/>
      <c r="H95" s="36"/>
      <c r="I95" s="36"/>
      <c r="J95" s="36"/>
      <c r="K95" s="36"/>
      <c r="L95" s="36"/>
      <c r="M95" s="36"/>
      <c r="N95" s="36"/>
    </row>
    <row r="96" spans="2:14" x14ac:dyDescent="0.3">
      <c r="B96" s="36"/>
      <c r="C96" s="36"/>
      <c r="D96" s="36"/>
      <c r="E96" s="36"/>
      <c r="F96" s="36"/>
      <c r="G96" s="36"/>
      <c r="H96" s="36"/>
      <c r="I96" s="36"/>
      <c r="J96" s="36"/>
      <c r="K96" s="36"/>
      <c r="L96" s="36"/>
      <c r="M96" s="36"/>
      <c r="N96" s="36"/>
    </row>
    <row r="97" spans="2:14" x14ac:dyDescent="0.3">
      <c r="B97" s="36"/>
      <c r="C97" s="36"/>
      <c r="D97" s="36"/>
      <c r="E97" s="36"/>
      <c r="F97" s="36"/>
      <c r="G97" s="36"/>
      <c r="H97" s="36"/>
      <c r="I97" s="36"/>
      <c r="J97" s="36"/>
      <c r="K97" s="36"/>
      <c r="L97" s="36"/>
      <c r="M97" s="36"/>
      <c r="N97" s="36"/>
    </row>
    <row r="98" spans="2:14" x14ac:dyDescent="0.3">
      <c r="B98" s="36"/>
      <c r="C98" s="36"/>
      <c r="D98" s="36"/>
      <c r="E98" s="36"/>
      <c r="F98" s="36"/>
      <c r="G98" s="36"/>
      <c r="H98" s="36"/>
      <c r="I98" s="36"/>
      <c r="J98" s="36"/>
      <c r="K98" s="36"/>
      <c r="L98" s="36"/>
      <c r="M98" s="36"/>
      <c r="N98" s="36"/>
    </row>
    <row r="99" spans="2:14" x14ac:dyDescent="0.3">
      <c r="B99" s="36"/>
      <c r="C99" s="36"/>
      <c r="D99" s="36"/>
      <c r="E99" s="36"/>
      <c r="F99" s="36"/>
      <c r="G99" s="36"/>
      <c r="H99" s="36"/>
      <c r="I99" s="36"/>
      <c r="J99" s="36"/>
      <c r="K99" s="36"/>
      <c r="L99" s="36"/>
      <c r="M99" s="36"/>
      <c r="N99" s="36"/>
    </row>
    <row r="100" spans="2:14" x14ac:dyDescent="0.3">
      <c r="B100" s="36"/>
      <c r="C100" s="36"/>
      <c r="D100" s="36"/>
      <c r="E100" s="36"/>
      <c r="F100" s="36"/>
      <c r="G100" s="36"/>
      <c r="H100" s="36"/>
      <c r="I100" s="36"/>
      <c r="J100" s="36"/>
      <c r="K100" s="36"/>
      <c r="L100" s="36"/>
      <c r="M100" s="36"/>
      <c r="N100" s="36"/>
    </row>
    <row r="101" spans="2:14" x14ac:dyDescent="0.3">
      <c r="B101" s="36"/>
      <c r="C101" s="36"/>
      <c r="D101" s="36"/>
      <c r="E101" s="36"/>
      <c r="F101" s="36"/>
      <c r="G101" s="36"/>
      <c r="H101" s="36"/>
      <c r="I101" s="36"/>
      <c r="J101" s="36"/>
      <c r="K101" s="36"/>
      <c r="L101" s="36"/>
      <c r="M101" s="36"/>
      <c r="N101" s="36"/>
    </row>
    <row r="102" spans="2:14" x14ac:dyDescent="0.3">
      <c r="B102" s="36"/>
      <c r="C102" s="36"/>
      <c r="D102" s="36"/>
      <c r="E102" s="36"/>
      <c r="F102" s="36"/>
      <c r="G102" s="36"/>
      <c r="H102" s="36"/>
      <c r="I102" s="36"/>
      <c r="J102" s="36"/>
      <c r="K102" s="36"/>
      <c r="L102" s="36"/>
      <c r="M102" s="36"/>
      <c r="N102" s="36"/>
    </row>
    <row r="103" spans="2:14" x14ac:dyDescent="0.3">
      <c r="B103" s="36"/>
      <c r="C103" s="36"/>
      <c r="D103" s="36"/>
      <c r="E103" s="36"/>
      <c r="F103" s="36"/>
      <c r="G103" s="36"/>
      <c r="H103" s="36"/>
      <c r="I103" s="36"/>
      <c r="J103" s="36"/>
      <c r="K103" s="36"/>
      <c r="L103" s="36"/>
      <c r="M103" s="36"/>
      <c r="N103" s="36"/>
    </row>
    <row r="104" spans="2:14" x14ac:dyDescent="0.3">
      <c r="B104" s="36"/>
      <c r="C104" s="36"/>
      <c r="D104" s="36"/>
      <c r="E104" s="36"/>
      <c r="F104" s="36"/>
      <c r="G104" s="36"/>
      <c r="H104" s="36"/>
      <c r="I104" s="36"/>
      <c r="J104" s="36"/>
      <c r="K104" s="36"/>
      <c r="L104" s="36"/>
      <c r="M104" s="36"/>
      <c r="N104" s="36"/>
    </row>
    <row r="105" spans="2:14" x14ac:dyDescent="0.3">
      <c r="B105" s="36"/>
      <c r="C105" s="36"/>
      <c r="D105" s="36"/>
      <c r="E105" s="36"/>
      <c r="F105" s="36"/>
      <c r="G105" s="36"/>
      <c r="H105" s="36"/>
      <c r="I105" s="36"/>
      <c r="J105" s="36"/>
      <c r="K105" s="36"/>
      <c r="L105" s="36"/>
      <c r="M105" s="36"/>
      <c r="N105" s="36"/>
    </row>
    <row r="106" spans="2:14" x14ac:dyDescent="0.3">
      <c r="B106" s="36"/>
      <c r="C106" s="36"/>
      <c r="D106" s="36"/>
      <c r="E106" s="36"/>
      <c r="F106" s="36"/>
      <c r="G106" s="36"/>
      <c r="H106" s="36"/>
      <c r="I106" s="36"/>
      <c r="J106" s="36"/>
      <c r="K106" s="36"/>
      <c r="L106" s="36"/>
      <c r="M106" s="36"/>
      <c r="N106" s="36"/>
    </row>
    <row r="107" spans="2:14" x14ac:dyDescent="0.3">
      <c r="B107" s="36"/>
      <c r="C107" s="36"/>
      <c r="D107" s="36"/>
      <c r="E107" s="36"/>
      <c r="F107" s="36"/>
      <c r="G107" s="36"/>
      <c r="H107" s="36"/>
      <c r="I107" s="36"/>
      <c r="J107" s="36"/>
      <c r="K107" s="36"/>
      <c r="L107" s="36"/>
      <c r="M107" s="36"/>
      <c r="N107" s="36"/>
    </row>
    <row r="108" spans="2:14" x14ac:dyDescent="0.3">
      <c r="B108" s="36"/>
      <c r="C108" s="36"/>
      <c r="D108" s="36"/>
      <c r="E108" s="36"/>
      <c r="F108" s="36"/>
      <c r="G108" s="36"/>
      <c r="H108" s="36"/>
      <c r="I108" s="36"/>
      <c r="J108" s="36"/>
      <c r="K108" s="36"/>
      <c r="L108" s="36"/>
      <c r="M108" s="36"/>
      <c r="N108" s="36"/>
    </row>
    <row r="109" spans="2:14" x14ac:dyDescent="0.3">
      <c r="B109" s="36"/>
      <c r="C109" s="36"/>
      <c r="D109" s="36"/>
      <c r="E109" s="36"/>
      <c r="F109" s="36"/>
      <c r="G109" s="36"/>
      <c r="H109" s="36"/>
      <c r="I109" s="36"/>
      <c r="J109" s="36"/>
      <c r="K109" s="36"/>
      <c r="L109" s="36"/>
      <c r="M109" s="36"/>
      <c r="N109" s="36"/>
    </row>
    <row r="110" spans="2:14" x14ac:dyDescent="0.3">
      <c r="B110" s="36"/>
      <c r="C110" s="36"/>
      <c r="D110" s="36"/>
      <c r="E110" s="36"/>
      <c r="F110" s="36"/>
      <c r="G110" s="36"/>
      <c r="H110" s="36"/>
      <c r="I110" s="36"/>
      <c r="J110" s="36"/>
      <c r="K110" s="36"/>
      <c r="L110" s="36"/>
      <c r="M110" s="36"/>
      <c r="N110" s="36"/>
    </row>
    <row r="111" spans="2:14" x14ac:dyDescent="0.3">
      <c r="B111" s="36"/>
      <c r="C111" s="36"/>
      <c r="D111" s="36"/>
      <c r="E111" s="36"/>
      <c r="F111" s="36"/>
      <c r="G111" s="36"/>
      <c r="H111" s="36"/>
      <c r="I111" s="36"/>
      <c r="J111" s="36"/>
      <c r="K111" s="36"/>
      <c r="L111" s="36"/>
      <c r="M111" s="36"/>
      <c r="N111" s="36"/>
    </row>
    <row r="112" spans="2:14" x14ac:dyDescent="0.3">
      <c r="B112" s="36"/>
      <c r="C112" s="36"/>
      <c r="D112" s="36"/>
      <c r="E112" s="36"/>
      <c r="F112" s="36"/>
      <c r="G112" s="36"/>
      <c r="H112" s="36"/>
      <c r="I112" s="36"/>
      <c r="J112" s="36"/>
      <c r="K112" s="36"/>
      <c r="L112" s="36"/>
      <c r="M112" s="36"/>
      <c r="N112" s="36"/>
    </row>
    <row r="113" spans="2:14" x14ac:dyDescent="0.3">
      <c r="B113" s="36"/>
      <c r="C113" s="36"/>
      <c r="D113" s="36"/>
      <c r="E113" s="36"/>
      <c r="F113" s="36"/>
      <c r="G113" s="36"/>
      <c r="H113" s="36"/>
      <c r="I113" s="36"/>
      <c r="J113" s="36"/>
      <c r="K113" s="36"/>
      <c r="L113" s="36"/>
      <c r="M113" s="36"/>
      <c r="N113" s="36"/>
    </row>
    <row r="114" spans="2:14" x14ac:dyDescent="0.3">
      <c r="B114" s="36"/>
      <c r="C114" s="36"/>
      <c r="D114" s="36"/>
      <c r="E114" s="36"/>
      <c r="F114" s="36"/>
      <c r="G114" s="36"/>
      <c r="H114" s="36"/>
      <c r="I114" s="36"/>
      <c r="J114" s="36"/>
      <c r="K114" s="36"/>
      <c r="L114" s="36"/>
      <c r="M114" s="36"/>
      <c r="N114" s="36"/>
    </row>
    <row r="115" spans="2:14" x14ac:dyDescent="0.3">
      <c r="B115" s="36"/>
      <c r="C115" s="36"/>
      <c r="D115" s="36"/>
      <c r="E115" s="36"/>
      <c r="F115" s="36"/>
      <c r="G115" s="36"/>
      <c r="H115" s="36"/>
      <c r="I115" s="36"/>
      <c r="J115" s="36"/>
      <c r="K115" s="36"/>
      <c r="L115" s="36"/>
      <c r="M115" s="36"/>
      <c r="N115" s="36"/>
    </row>
    <row r="116" spans="2:14" x14ac:dyDescent="0.3">
      <c r="B116" s="36"/>
      <c r="C116" s="36"/>
      <c r="D116" s="36"/>
      <c r="E116" s="36"/>
      <c r="F116" s="36"/>
      <c r="G116" s="36"/>
      <c r="H116" s="36"/>
      <c r="I116" s="36"/>
      <c r="J116" s="36"/>
      <c r="K116" s="36"/>
      <c r="L116" s="36"/>
      <c r="M116" s="36"/>
      <c r="N116" s="36"/>
    </row>
    <row r="117" spans="2:14" x14ac:dyDescent="0.3">
      <c r="B117" s="36"/>
      <c r="C117" s="36"/>
      <c r="D117" s="36"/>
      <c r="E117" s="36"/>
      <c r="F117" s="36"/>
      <c r="G117" s="36"/>
      <c r="H117" s="36"/>
      <c r="I117" s="36"/>
      <c r="J117" s="36"/>
      <c r="K117" s="36"/>
      <c r="L117" s="36"/>
      <c r="M117" s="36"/>
      <c r="N117" s="36"/>
    </row>
    <row r="118" spans="2:14" x14ac:dyDescent="0.3">
      <c r="B118" s="36"/>
      <c r="C118" s="36"/>
      <c r="D118" s="36"/>
      <c r="E118" s="36"/>
      <c r="F118" s="36"/>
      <c r="G118" s="36"/>
      <c r="H118" s="36"/>
      <c r="I118" s="36"/>
      <c r="J118" s="36"/>
      <c r="K118" s="36"/>
      <c r="L118" s="36"/>
      <c r="M118" s="36"/>
      <c r="N118" s="36"/>
    </row>
    <row r="119" spans="2:14" x14ac:dyDescent="0.3">
      <c r="B119" s="36"/>
      <c r="C119" s="36"/>
      <c r="D119" s="36"/>
      <c r="E119" s="36"/>
      <c r="F119" s="36"/>
      <c r="G119" s="36"/>
      <c r="H119" s="36"/>
      <c r="I119" s="36"/>
      <c r="J119" s="36"/>
      <c r="K119" s="36"/>
      <c r="L119" s="36"/>
      <c r="M119" s="36"/>
      <c r="N119" s="36"/>
    </row>
    <row r="120" spans="2:14" x14ac:dyDescent="0.3">
      <c r="B120" s="36"/>
      <c r="C120" s="36"/>
      <c r="D120" s="36"/>
      <c r="E120" s="36"/>
      <c r="F120" s="36"/>
      <c r="G120" s="36"/>
      <c r="H120" s="36"/>
      <c r="I120" s="36"/>
      <c r="J120" s="36"/>
      <c r="K120" s="36"/>
      <c r="L120" s="36"/>
      <c r="M120" s="36"/>
      <c r="N120" s="36"/>
    </row>
    <row r="121" spans="2:14" x14ac:dyDescent="0.3">
      <c r="B121" s="36"/>
      <c r="C121" s="36"/>
      <c r="D121" s="36"/>
      <c r="E121" s="36"/>
      <c r="F121" s="36"/>
      <c r="G121" s="36"/>
      <c r="H121" s="36"/>
      <c r="I121" s="36"/>
      <c r="J121" s="36"/>
      <c r="K121" s="36"/>
      <c r="L121" s="36"/>
      <c r="M121" s="36"/>
      <c r="N121" s="36"/>
    </row>
    <row r="122" spans="2:14" x14ac:dyDescent="0.3">
      <c r="B122" s="36"/>
      <c r="C122" s="36"/>
      <c r="D122" s="36"/>
      <c r="E122" s="36"/>
      <c r="F122" s="36"/>
      <c r="G122" s="36"/>
      <c r="H122" s="36"/>
      <c r="I122" s="36"/>
      <c r="J122" s="36"/>
      <c r="K122" s="36"/>
      <c r="L122" s="36"/>
      <c r="M122" s="36"/>
      <c r="N122" s="36"/>
    </row>
    <row r="123" spans="2:14" x14ac:dyDescent="0.3">
      <c r="B123" s="36"/>
      <c r="C123" s="36"/>
      <c r="D123" s="36"/>
      <c r="E123" s="36"/>
      <c r="F123" s="36"/>
      <c r="G123" s="36"/>
      <c r="H123" s="36"/>
      <c r="I123" s="36"/>
      <c r="J123" s="36"/>
      <c r="K123" s="36"/>
      <c r="L123" s="36"/>
      <c r="M123" s="36"/>
      <c r="N123" s="36"/>
    </row>
    <row r="124" spans="2:14" x14ac:dyDescent="0.3">
      <c r="B124" s="36"/>
      <c r="C124" s="36"/>
      <c r="D124" s="36"/>
      <c r="E124" s="36"/>
      <c r="F124" s="36"/>
      <c r="G124" s="36"/>
      <c r="H124" s="36"/>
      <c r="I124" s="36"/>
      <c r="J124" s="36"/>
      <c r="K124" s="36"/>
      <c r="L124" s="36"/>
      <c r="M124" s="36"/>
      <c r="N124" s="36"/>
    </row>
    <row r="125" spans="2:14" x14ac:dyDescent="0.3">
      <c r="B125" s="36"/>
      <c r="C125" s="36"/>
      <c r="D125" s="36"/>
      <c r="E125" s="36"/>
      <c r="F125" s="36"/>
      <c r="G125" s="36"/>
      <c r="H125" s="36"/>
      <c r="I125" s="36"/>
      <c r="J125" s="36"/>
      <c r="K125" s="36"/>
      <c r="L125" s="36"/>
      <c r="M125" s="36"/>
      <c r="N125" s="36"/>
    </row>
    <row r="126" spans="2:14" x14ac:dyDescent="0.3">
      <c r="B126" s="36"/>
      <c r="C126" s="36"/>
      <c r="D126" s="36"/>
      <c r="E126" s="36"/>
      <c r="F126" s="36"/>
      <c r="G126" s="36"/>
      <c r="H126" s="36"/>
      <c r="I126" s="36"/>
      <c r="J126" s="36"/>
      <c r="K126" s="36"/>
      <c r="L126" s="36"/>
      <c r="M126" s="36"/>
      <c r="N126" s="36"/>
    </row>
    <row r="127" spans="2:14" x14ac:dyDescent="0.3">
      <c r="B127" s="36"/>
      <c r="C127" s="36"/>
      <c r="D127" s="36"/>
      <c r="E127" s="36"/>
      <c r="F127" s="36"/>
      <c r="G127" s="36"/>
      <c r="H127" s="36"/>
      <c r="I127" s="36"/>
      <c r="J127" s="36"/>
      <c r="K127" s="36"/>
      <c r="L127" s="36"/>
      <c r="M127" s="36"/>
      <c r="N127" s="36"/>
    </row>
    <row r="128" spans="2:14" x14ac:dyDescent="0.3">
      <c r="B128" s="36"/>
      <c r="C128" s="36"/>
      <c r="D128" s="36"/>
      <c r="E128" s="36"/>
      <c r="F128" s="36"/>
      <c r="G128" s="36"/>
      <c r="H128" s="36"/>
      <c r="I128" s="36"/>
      <c r="J128" s="36"/>
      <c r="K128" s="36"/>
      <c r="L128" s="36"/>
      <c r="M128" s="36"/>
      <c r="N128" s="36"/>
    </row>
    <row r="129" spans="2:14" x14ac:dyDescent="0.3">
      <c r="B129" s="36"/>
      <c r="C129" s="36"/>
      <c r="D129" s="36"/>
      <c r="E129" s="36"/>
      <c r="F129" s="36"/>
      <c r="G129" s="36"/>
      <c r="H129" s="36"/>
      <c r="I129" s="36"/>
      <c r="J129" s="36"/>
      <c r="K129" s="36"/>
      <c r="L129" s="36"/>
      <c r="M129" s="36"/>
      <c r="N129" s="36"/>
    </row>
    <row r="130" spans="2:14" x14ac:dyDescent="0.3">
      <c r="B130" s="36"/>
      <c r="C130" s="36"/>
      <c r="D130" s="36"/>
      <c r="E130" s="36"/>
      <c r="F130" s="36"/>
      <c r="G130" s="36"/>
      <c r="H130" s="36"/>
      <c r="I130" s="36"/>
      <c r="J130" s="36"/>
      <c r="K130" s="36"/>
      <c r="L130" s="36"/>
      <c r="M130" s="36"/>
      <c r="N130" s="36"/>
    </row>
    <row r="131" spans="2:14" x14ac:dyDescent="0.3">
      <c r="B131" s="36"/>
      <c r="C131" s="36"/>
      <c r="D131" s="36"/>
      <c r="E131" s="36"/>
      <c r="F131" s="36"/>
      <c r="G131" s="36"/>
      <c r="H131" s="36"/>
      <c r="I131" s="36"/>
      <c r="J131" s="36"/>
      <c r="K131" s="36"/>
      <c r="L131" s="36"/>
      <c r="M131" s="36"/>
      <c r="N131" s="36"/>
    </row>
    <row r="132" spans="2:14" x14ac:dyDescent="0.3">
      <c r="B132" s="36"/>
      <c r="C132" s="36"/>
      <c r="D132" s="36"/>
      <c r="E132" s="36"/>
      <c r="F132" s="36"/>
      <c r="G132" s="36"/>
      <c r="H132" s="36"/>
      <c r="I132" s="36"/>
      <c r="J132" s="36"/>
      <c r="K132" s="36"/>
      <c r="L132" s="36"/>
      <c r="M132" s="36"/>
      <c r="N132" s="36"/>
    </row>
    <row r="133" spans="2:14" x14ac:dyDescent="0.3">
      <c r="B133" s="36"/>
      <c r="C133" s="36"/>
      <c r="D133" s="36"/>
      <c r="E133" s="36"/>
      <c r="F133" s="36"/>
      <c r="G133" s="36"/>
      <c r="H133" s="36"/>
      <c r="I133" s="36"/>
      <c r="J133" s="36"/>
      <c r="K133" s="36"/>
      <c r="L133" s="36"/>
      <c r="M133" s="36"/>
      <c r="N133" s="36"/>
    </row>
    <row r="134" spans="2:14" x14ac:dyDescent="0.3">
      <c r="B134" s="36"/>
      <c r="C134" s="36"/>
      <c r="D134" s="36"/>
      <c r="E134" s="36"/>
      <c r="F134" s="36"/>
      <c r="G134" s="36"/>
      <c r="H134" s="36"/>
      <c r="I134" s="36"/>
      <c r="J134" s="36"/>
      <c r="K134" s="36"/>
      <c r="L134" s="36"/>
      <c r="M134" s="36"/>
      <c r="N134" s="36"/>
    </row>
    <row r="135" spans="2:14" x14ac:dyDescent="0.3">
      <c r="B135" s="36"/>
      <c r="C135" s="36"/>
      <c r="D135" s="36"/>
      <c r="E135" s="36"/>
      <c r="F135" s="36"/>
      <c r="G135" s="36"/>
      <c r="H135" s="36"/>
      <c r="I135" s="36"/>
      <c r="J135" s="36"/>
      <c r="K135" s="36"/>
      <c r="L135" s="36"/>
      <c r="M135" s="36"/>
      <c r="N135" s="36"/>
    </row>
    <row r="136" spans="2:14" x14ac:dyDescent="0.3">
      <c r="B136" s="36"/>
      <c r="C136" s="36"/>
      <c r="D136" s="36"/>
      <c r="E136" s="36"/>
      <c r="F136" s="36"/>
      <c r="G136" s="36"/>
      <c r="H136" s="36"/>
      <c r="I136" s="36"/>
      <c r="J136" s="36"/>
      <c r="K136" s="36"/>
      <c r="L136" s="36"/>
      <c r="M136" s="36"/>
      <c r="N136" s="36"/>
    </row>
    <row r="137" spans="2:14" x14ac:dyDescent="0.3">
      <c r="B137" s="36"/>
      <c r="C137" s="36"/>
      <c r="D137" s="36"/>
      <c r="E137" s="36"/>
      <c r="F137" s="36"/>
      <c r="G137" s="36"/>
      <c r="H137" s="36"/>
      <c r="I137" s="36"/>
      <c r="J137" s="36"/>
      <c r="K137" s="36"/>
      <c r="L137" s="36"/>
      <c r="M137" s="36"/>
      <c r="N137" s="36"/>
    </row>
    <row r="138" spans="2:14" x14ac:dyDescent="0.3">
      <c r="B138" s="36"/>
      <c r="C138" s="36"/>
      <c r="D138" s="36"/>
      <c r="E138" s="36"/>
      <c r="F138" s="36"/>
      <c r="G138" s="36"/>
      <c r="H138" s="36"/>
      <c r="I138" s="36"/>
      <c r="J138" s="36"/>
      <c r="K138" s="36"/>
      <c r="L138" s="36"/>
      <c r="M138" s="36"/>
      <c r="N138" s="36"/>
    </row>
    <row r="139" spans="2:14" x14ac:dyDescent="0.3">
      <c r="B139" s="36"/>
      <c r="C139" s="36"/>
      <c r="D139" s="36"/>
      <c r="E139" s="36"/>
      <c r="F139" s="36"/>
      <c r="G139" s="36"/>
      <c r="H139" s="36"/>
      <c r="I139" s="36"/>
      <c r="J139" s="36"/>
      <c r="K139" s="36"/>
      <c r="L139" s="36"/>
      <c r="M139" s="36"/>
      <c r="N139" s="36"/>
    </row>
    <row r="140" spans="2:14" x14ac:dyDescent="0.3">
      <c r="B140" s="36"/>
      <c r="C140" s="36"/>
      <c r="D140" s="36"/>
      <c r="E140" s="36"/>
      <c r="F140" s="36"/>
      <c r="G140" s="36"/>
      <c r="H140" s="36"/>
      <c r="I140" s="36"/>
      <c r="J140" s="36"/>
      <c r="K140" s="36"/>
      <c r="L140" s="36"/>
      <c r="M140" s="36"/>
      <c r="N140" s="36"/>
    </row>
    <row r="141" spans="2:14" x14ac:dyDescent="0.3">
      <c r="B141" s="36"/>
      <c r="C141" s="36"/>
      <c r="D141" s="36"/>
      <c r="E141" s="36"/>
      <c r="F141" s="36"/>
      <c r="G141" s="36"/>
      <c r="H141" s="36"/>
      <c r="I141" s="36"/>
      <c r="J141" s="36"/>
      <c r="K141" s="36"/>
      <c r="L141" s="36"/>
      <c r="M141" s="36"/>
      <c r="N141" s="36"/>
    </row>
    <row r="142" spans="2:14" x14ac:dyDescent="0.3">
      <c r="B142" s="36"/>
      <c r="C142" s="36"/>
      <c r="D142" s="36"/>
      <c r="E142" s="36"/>
      <c r="F142" s="36"/>
      <c r="G142" s="36"/>
      <c r="H142" s="36"/>
      <c r="I142" s="36"/>
      <c r="J142" s="36"/>
      <c r="K142" s="36"/>
      <c r="L142" s="36"/>
      <c r="M142" s="36"/>
      <c r="N142" s="36"/>
    </row>
    <row r="143" spans="2:14" x14ac:dyDescent="0.3">
      <c r="B143" s="36"/>
      <c r="C143" s="36"/>
      <c r="D143" s="36"/>
      <c r="E143" s="36"/>
      <c r="F143" s="36"/>
      <c r="G143" s="36"/>
      <c r="H143" s="36"/>
      <c r="I143" s="36"/>
      <c r="J143" s="36"/>
      <c r="K143" s="36"/>
      <c r="L143" s="36"/>
      <c r="M143" s="36"/>
      <c r="N143" s="36"/>
    </row>
    <row r="144" spans="2:14" x14ac:dyDescent="0.3">
      <c r="B144" s="36"/>
      <c r="C144" s="36"/>
      <c r="D144" s="36"/>
      <c r="E144" s="36"/>
      <c r="F144" s="36"/>
      <c r="G144" s="36"/>
      <c r="H144" s="36"/>
      <c r="I144" s="36"/>
      <c r="J144" s="36"/>
      <c r="K144" s="36"/>
      <c r="L144" s="36"/>
      <c r="M144" s="36"/>
      <c r="N144" s="36"/>
    </row>
    <row r="145" spans="2:14" x14ac:dyDescent="0.3">
      <c r="B145" s="36"/>
      <c r="C145" s="36"/>
      <c r="D145" s="36"/>
      <c r="E145" s="36"/>
      <c r="F145" s="36"/>
      <c r="G145" s="36"/>
      <c r="H145" s="36"/>
      <c r="I145" s="36"/>
      <c r="J145" s="36"/>
      <c r="K145" s="36"/>
      <c r="L145" s="36"/>
      <c r="M145" s="36"/>
      <c r="N145" s="36"/>
    </row>
    <row r="146" spans="2:14" x14ac:dyDescent="0.3">
      <c r="B146" s="36"/>
      <c r="C146" s="36"/>
      <c r="D146" s="36"/>
      <c r="E146" s="36"/>
      <c r="F146" s="36"/>
      <c r="G146" s="36"/>
      <c r="H146" s="36"/>
      <c r="I146" s="36"/>
      <c r="J146" s="36"/>
      <c r="K146" s="36"/>
      <c r="L146" s="36"/>
      <c r="M146" s="36"/>
      <c r="N146" s="36"/>
    </row>
    <row r="147" spans="2:14" x14ac:dyDescent="0.3">
      <c r="B147" s="36"/>
      <c r="C147" s="36"/>
      <c r="D147" s="36"/>
      <c r="E147" s="36"/>
      <c r="F147" s="36"/>
      <c r="G147" s="36"/>
      <c r="H147" s="36"/>
      <c r="I147" s="36"/>
      <c r="J147" s="36"/>
      <c r="K147" s="36"/>
      <c r="L147" s="36"/>
      <c r="M147" s="36"/>
      <c r="N147" s="36"/>
    </row>
    <row r="148" spans="2:14" x14ac:dyDescent="0.3">
      <c r="B148" s="36"/>
      <c r="C148" s="36"/>
      <c r="D148" s="36"/>
      <c r="E148" s="36"/>
      <c r="F148" s="36"/>
      <c r="G148" s="36"/>
      <c r="H148" s="36"/>
      <c r="I148" s="36"/>
      <c r="J148" s="36"/>
      <c r="K148" s="36"/>
      <c r="L148" s="36"/>
      <c r="M148" s="36"/>
      <c r="N148" s="36"/>
    </row>
    <row r="149" spans="2:14" x14ac:dyDescent="0.3">
      <c r="B149" s="36"/>
      <c r="C149" s="36"/>
      <c r="D149" s="36"/>
      <c r="E149" s="36"/>
      <c r="F149" s="36"/>
      <c r="G149" s="36"/>
      <c r="H149" s="36"/>
      <c r="I149" s="36"/>
      <c r="J149" s="36"/>
      <c r="K149" s="36"/>
      <c r="L149" s="36"/>
      <c r="M149" s="36"/>
      <c r="N149" s="36"/>
    </row>
    <row r="150" spans="2:14" x14ac:dyDescent="0.3">
      <c r="B150" s="36"/>
      <c r="C150" s="36"/>
      <c r="D150" s="36"/>
      <c r="E150" s="36"/>
      <c r="F150" s="36"/>
      <c r="G150" s="36"/>
      <c r="H150" s="36"/>
      <c r="I150" s="36"/>
      <c r="J150" s="36"/>
      <c r="K150" s="36"/>
      <c r="L150" s="36"/>
      <c r="M150" s="36"/>
      <c r="N150" s="36"/>
    </row>
    <row r="151" spans="2:14" x14ac:dyDescent="0.3">
      <c r="B151" s="36"/>
      <c r="C151" s="36"/>
      <c r="D151" s="36"/>
      <c r="E151" s="36"/>
      <c r="F151" s="36"/>
      <c r="G151" s="36"/>
      <c r="H151" s="36"/>
      <c r="I151" s="36"/>
      <c r="J151" s="36"/>
      <c r="K151" s="36"/>
      <c r="L151" s="36"/>
      <c r="M151" s="36"/>
      <c r="N151" s="36"/>
    </row>
    <row r="152" spans="2:14" x14ac:dyDescent="0.3">
      <c r="B152" s="36"/>
      <c r="C152" s="36"/>
      <c r="D152" s="36"/>
      <c r="E152" s="36"/>
      <c r="F152" s="36"/>
      <c r="G152" s="36"/>
      <c r="H152" s="36"/>
      <c r="I152" s="36"/>
      <c r="J152" s="36"/>
      <c r="K152" s="36"/>
      <c r="L152" s="36"/>
      <c r="M152" s="36"/>
      <c r="N152" s="36"/>
    </row>
    <row r="153" spans="2:14" x14ac:dyDescent="0.3">
      <c r="B153" s="36"/>
      <c r="C153" s="36"/>
      <c r="D153" s="36"/>
      <c r="E153" s="36"/>
      <c r="F153" s="36"/>
      <c r="G153" s="36"/>
      <c r="H153" s="36"/>
      <c r="I153" s="36"/>
      <c r="J153" s="36"/>
      <c r="K153" s="36"/>
      <c r="L153" s="36"/>
      <c r="M153" s="36"/>
      <c r="N153" s="36"/>
    </row>
    <row r="154" spans="2:14" x14ac:dyDescent="0.3">
      <c r="B154" s="36"/>
      <c r="C154" s="36"/>
      <c r="D154" s="36"/>
      <c r="E154" s="36"/>
      <c r="F154" s="36"/>
      <c r="G154" s="36"/>
      <c r="H154" s="36"/>
      <c r="I154" s="36"/>
      <c r="J154" s="36"/>
      <c r="K154" s="36"/>
      <c r="L154" s="36"/>
      <c r="M154" s="36"/>
      <c r="N154" s="36"/>
    </row>
    <row r="155" spans="2:14" x14ac:dyDescent="0.3">
      <c r="B155" s="36"/>
      <c r="C155" s="36"/>
      <c r="D155" s="36"/>
      <c r="E155" s="36"/>
      <c r="F155" s="36"/>
      <c r="G155" s="36"/>
      <c r="H155" s="36"/>
      <c r="I155" s="36"/>
      <c r="J155" s="36"/>
      <c r="K155" s="36"/>
      <c r="L155" s="36"/>
      <c r="M155" s="36"/>
      <c r="N155" s="36"/>
    </row>
    <row r="156" spans="2:14" x14ac:dyDescent="0.3">
      <c r="B156" s="36"/>
      <c r="C156" s="36"/>
      <c r="D156" s="36"/>
      <c r="E156" s="36"/>
      <c r="F156" s="36"/>
      <c r="G156" s="36"/>
      <c r="H156" s="36"/>
      <c r="I156" s="36"/>
      <c r="J156" s="36"/>
      <c r="K156" s="36"/>
      <c r="L156" s="36"/>
      <c r="M156" s="36"/>
      <c r="N156" s="36"/>
    </row>
    <row r="157" spans="2:14" x14ac:dyDescent="0.3">
      <c r="B157" s="36"/>
      <c r="C157" s="36"/>
      <c r="D157" s="36"/>
      <c r="E157" s="36"/>
      <c r="F157" s="36"/>
      <c r="G157" s="36"/>
      <c r="H157" s="36"/>
      <c r="I157" s="36"/>
      <c r="J157" s="36"/>
      <c r="K157" s="36"/>
      <c r="L157" s="36"/>
      <c r="M157" s="36"/>
      <c r="N157" s="36"/>
    </row>
    <row r="158" spans="2:14" x14ac:dyDescent="0.3">
      <c r="B158" s="36"/>
      <c r="C158" s="36"/>
      <c r="D158" s="36"/>
      <c r="E158" s="36"/>
      <c r="F158" s="36"/>
      <c r="G158" s="36"/>
      <c r="H158" s="36"/>
      <c r="I158" s="36"/>
      <c r="J158" s="36"/>
      <c r="K158" s="36"/>
      <c r="L158" s="36"/>
      <c r="M158" s="36"/>
      <c r="N158" s="36"/>
    </row>
    <row r="159" spans="2:14" x14ac:dyDescent="0.3">
      <c r="B159" s="36"/>
      <c r="C159" s="36"/>
      <c r="D159" s="36"/>
      <c r="E159" s="36"/>
      <c r="F159" s="36"/>
      <c r="G159" s="36"/>
      <c r="H159" s="36"/>
      <c r="I159" s="36"/>
      <c r="J159" s="36"/>
      <c r="K159" s="36"/>
      <c r="L159" s="36"/>
      <c r="M159" s="36"/>
      <c r="N159" s="36"/>
    </row>
    <row r="160" spans="2:14" x14ac:dyDescent="0.3">
      <c r="B160" s="36"/>
      <c r="C160" s="36"/>
      <c r="D160" s="36"/>
      <c r="E160" s="36"/>
      <c r="F160" s="36"/>
      <c r="G160" s="36"/>
      <c r="H160" s="36"/>
      <c r="I160" s="36"/>
      <c r="J160" s="36"/>
      <c r="K160" s="36"/>
      <c r="L160" s="36"/>
      <c r="M160" s="36"/>
      <c r="N160" s="36"/>
    </row>
    <row r="161" spans="2:14" x14ac:dyDescent="0.3">
      <c r="B161" s="36"/>
      <c r="C161" s="36"/>
      <c r="D161" s="36"/>
      <c r="E161" s="36"/>
      <c r="F161" s="36"/>
      <c r="G161" s="36"/>
      <c r="H161" s="36"/>
      <c r="I161" s="36"/>
      <c r="J161" s="36"/>
      <c r="K161" s="36"/>
      <c r="L161" s="36"/>
      <c r="M161" s="36"/>
      <c r="N161" s="36"/>
    </row>
    <row r="162" spans="2:14" x14ac:dyDescent="0.3">
      <c r="B162" s="36"/>
      <c r="C162" s="36"/>
      <c r="D162" s="36"/>
      <c r="E162" s="36"/>
      <c r="F162" s="36"/>
      <c r="G162" s="36"/>
      <c r="H162" s="36"/>
      <c r="I162" s="36"/>
      <c r="J162" s="36"/>
      <c r="K162" s="36"/>
      <c r="L162" s="36"/>
      <c r="M162" s="36"/>
      <c r="N162" s="36"/>
    </row>
    <row r="163" spans="2:14" x14ac:dyDescent="0.3">
      <c r="B163" s="36"/>
      <c r="C163" s="36"/>
      <c r="D163" s="36"/>
      <c r="E163" s="36"/>
      <c r="F163" s="36"/>
      <c r="G163" s="36"/>
      <c r="H163" s="36"/>
      <c r="I163" s="36"/>
      <c r="J163" s="36"/>
      <c r="K163" s="36"/>
      <c r="L163" s="36"/>
      <c r="M163" s="36"/>
      <c r="N163" s="36"/>
    </row>
    <row r="164" spans="2:14" x14ac:dyDescent="0.3">
      <c r="B164" s="36"/>
      <c r="C164" s="36"/>
      <c r="D164" s="36"/>
      <c r="E164" s="36"/>
      <c r="F164" s="36"/>
      <c r="G164" s="36"/>
      <c r="H164" s="36"/>
      <c r="I164" s="36"/>
      <c r="J164" s="36"/>
      <c r="K164" s="36"/>
      <c r="L164" s="36"/>
      <c r="M164" s="36"/>
      <c r="N164" s="36"/>
    </row>
    <row r="165" spans="2:14" x14ac:dyDescent="0.3">
      <c r="B165" s="36"/>
      <c r="C165" s="36"/>
      <c r="D165" s="36"/>
      <c r="E165" s="36"/>
      <c r="F165" s="36"/>
      <c r="G165" s="36"/>
      <c r="H165" s="36"/>
      <c r="I165" s="36"/>
      <c r="J165" s="36"/>
      <c r="K165" s="36"/>
      <c r="L165" s="36"/>
      <c r="M165" s="36"/>
      <c r="N165" s="36"/>
    </row>
    <row r="166" spans="2:14" x14ac:dyDescent="0.3">
      <c r="B166" s="36"/>
      <c r="C166" s="36"/>
      <c r="D166" s="36"/>
      <c r="E166" s="36"/>
      <c r="F166" s="36"/>
      <c r="G166" s="36"/>
      <c r="H166" s="36"/>
      <c r="I166" s="36"/>
      <c r="J166" s="36"/>
      <c r="K166" s="36"/>
      <c r="L166" s="36"/>
      <c r="M166" s="36"/>
      <c r="N166" s="36"/>
    </row>
    <row r="167" spans="2:14" x14ac:dyDescent="0.3">
      <c r="B167" s="36"/>
      <c r="C167" s="36"/>
      <c r="D167" s="36"/>
      <c r="E167" s="36"/>
      <c r="F167" s="36"/>
      <c r="G167" s="36"/>
      <c r="H167" s="36"/>
      <c r="I167" s="36"/>
      <c r="J167" s="36"/>
      <c r="K167" s="36"/>
      <c r="L167" s="36"/>
      <c r="M167" s="36"/>
      <c r="N167" s="36"/>
    </row>
    <row r="168" spans="2:14" x14ac:dyDescent="0.3">
      <c r="B168" s="36"/>
      <c r="C168" s="36"/>
      <c r="D168" s="36"/>
      <c r="E168" s="36"/>
      <c r="F168" s="36"/>
      <c r="G168" s="36"/>
      <c r="H168" s="36"/>
      <c r="I168" s="36"/>
      <c r="J168" s="36"/>
      <c r="K168" s="36"/>
      <c r="L168" s="36"/>
      <c r="M168" s="36"/>
      <c r="N168" s="36"/>
    </row>
    <row r="169" spans="2:14" x14ac:dyDescent="0.3">
      <c r="B169" s="36"/>
      <c r="C169" s="36"/>
      <c r="D169" s="36"/>
      <c r="E169" s="36"/>
      <c r="F169" s="36"/>
      <c r="G169" s="36"/>
      <c r="H169" s="36"/>
      <c r="I169" s="36"/>
      <c r="J169" s="36"/>
      <c r="K169" s="36"/>
      <c r="L169" s="36"/>
      <c r="M169" s="36"/>
      <c r="N169" s="36"/>
    </row>
    <row r="170" spans="2:14" x14ac:dyDescent="0.3">
      <c r="B170" s="36"/>
      <c r="C170" s="36"/>
      <c r="D170" s="36"/>
      <c r="E170" s="36"/>
      <c r="F170" s="36"/>
      <c r="G170" s="36"/>
      <c r="H170" s="36"/>
      <c r="I170" s="36"/>
      <c r="J170" s="36"/>
      <c r="K170" s="36"/>
      <c r="L170" s="36"/>
      <c r="M170" s="36"/>
      <c r="N170" s="36"/>
    </row>
    <row r="171" spans="2:14" x14ac:dyDescent="0.3">
      <c r="B171" s="36"/>
      <c r="C171" s="36"/>
      <c r="D171" s="36"/>
      <c r="E171" s="36"/>
      <c r="F171" s="36"/>
      <c r="G171" s="36"/>
      <c r="H171" s="36"/>
      <c r="I171" s="36"/>
      <c r="J171" s="36"/>
      <c r="K171" s="36"/>
      <c r="L171" s="36"/>
      <c r="M171" s="36"/>
      <c r="N171" s="36"/>
    </row>
    <row r="172" spans="2:14" x14ac:dyDescent="0.3">
      <c r="B172" s="36"/>
      <c r="C172" s="36"/>
      <c r="D172" s="36"/>
      <c r="E172" s="36"/>
      <c r="F172" s="36"/>
      <c r="G172" s="36"/>
      <c r="H172" s="36"/>
      <c r="I172" s="36"/>
      <c r="J172" s="36"/>
      <c r="K172" s="36"/>
      <c r="L172" s="36"/>
      <c r="M172" s="36"/>
      <c r="N172" s="36"/>
    </row>
    <row r="173" spans="2:14" x14ac:dyDescent="0.3">
      <c r="B173" s="36"/>
      <c r="C173" s="36"/>
      <c r="D173" s="36"/>
      <c r="E173" s="36"/>
      <c r="F173" s="36"/>
      <c r="G173" s="36"/>
      <c r="H173" s="36"/>
      <c r="I173" s="36"/>
      <c r="J173" s="36"/>
      <c r="K173" s="36"/>
      <c r="L173" s="36"/>
      <c r="M173" s="36"/>
      <c r="N173" s="36"/>
    </row>
    <row r="174" spans="2:14" x14ac:dyDescent="0.3">
      <c r="B174" s="36"/>
      <c r="C174" s="36"/>
      <c r="D174" s="36"/>
      <c r="E174" s="36"/>
      <c r="F174" s="36"/>
      <c r="G174" s="36"/>
      <c r="H174" s="36"/>
      <c r="I174" s="36"/>
      <c r="J174" s="36"/>
      <c r="K174" s="36"/>
      <c r="L174" s="36"/>
      <c r="M174" s="36"/>
      <c r="N174" s="36"/>
    </row>
    <row r="175" spans="2:14" x14ac:dyDescent="0.3">
      <c r="B175" s="36"/>
      <c r="C175" s="36"/>
      <c r="D175" s="36"/>
      <c r="E175" s="36"/>
      <c r="F175" s="36"/>
      <c r="G175" s="36"/>
      <c r="H175" s="36"/>
      <c r="I175" s="36"/>
      <c r="J175" s="36"/>
      <c r="K175" s="36"/>
      <c r="L175" s="36"/>
      <c r="M175" s="36"/>
      <c r="N175" s="36"/>
    </row>
    <row r="176" spans="2:14" x14ac:dyDescent="0.3">
      <c r="B176" s="36"/>
      <c r="C176" s="36"/>
      <c r="D176" s="36"/>
      <c r="E176" s="36"/>
      <c r="F176" s="36"/>
      <c r="G176" s="36"/>
      <c r="H176" s="36"/>
      <c r="I176" s="36"/>
      <c r="J176" s="36"/>
      <c r="K176" s="36"/>
      <c r="L176" s="36"/>
      <c r="M176" s="36"/>
      <c r="N176" s="36"/>
    </row>
    <row r="177" spans="2:14" x14ac:dyDescent="0.3">
      <c r="B177" s="36"/>
      <c r="C177" s="36"/>
      <c r="D177" s="36"/>
      <c r="E177" s="36"/>
      <c r="F177" s="36"/>
      <c r="G177" s="36"/>
      <c r="H177" s="36"/>
      <c r="I177" s="36"/>
      <c r="J177" s="36"/>
      <c r="K177" s="36"/>
      <c r="L177" s="36"/>
      <c r="M177" s="36"/>
      <c r="N177" s="36"/>
    </row>
    <row r="178" spans="2:14" x14ac:dyDescent="0.3">
      <c r="B178" s="36"/>
      <c r="C178" s="36"/>
      <c r="D178" s="36"/>
      <c r="E178" s="36"/>
      <c r="F178" s="36"/>
      <c r="G178" s="36"/>
      <c r="H178" s="36"/>
      <c r="I178" s="36"/>
      <c r="J178" s="36"/>
      <c r="K178" s="36"/>
      <c r="L178" s="36"/>
      <c r="M178" s="36"/>
      <c r="N178" s="36"/>
    </row>
    <row r="179" spans="2:14" x14ac:dyDescent="0.3">
      <c r="B179" s="36"/>
      <c r="C179" s="36"/>
      <c r="D179" s="36"/>
      <c r="E179" s="36"/>
      <c r="F179" s="36"/>
      <c r="G179" s="36"/>
      <c r="H179" s="36"/>
      <c r="I179" s="36"/>
      <c r="J179" s="36"/>
      <c r="K179" s="36"/>
      <c r="L179" s="36"/>
      <c r="M179" s="36"/>
      <c r="N179" s="36"/>
    </row>
    <row r="180" spans="2:14" x14ac:dyDescent="0.3">
      <c r="B180" s="36"/>
      <c r="C180" s="36"/>
      <c r="D180" s="36"/>
      <c r="E180" s="36"/>
      <c r="F180" s="36"/>
      <c r="G180" s="36"/>
      <c r="H180" s="36"/>
      <c r="I180" s="36"/>
      <c r="J180" s="36"/>
      <c r="K180" s="36"/>
      <c r="L180" s="36"/>
      <c r="M180" s="36"/>
      <c r="N180" s="36"/>
    </row>
    <row r="181" spans="2:14" x14ac:dyDescent="0.3">
      <c r="B181" s="36"/>
      <c r="C181" s="36"/>
      <c r="D181" s="36"/>
      <c r="E181" s="36"/>
      <c r="F181" s="36"/>
      <c r="G181" s="36"/>
      <c r="H181" s="36"/>
      <c r="I181" s="36"/>
      <c r="J181" s="36"/>
      <c r="K181" s="36"/>
      <c r="L181" s="36"/>
      <c r="M181" s="36"/>
      <c r="N181" s="36"/>
    </row>
    <row r="182" spans="2:14" x14ac:dyDescent="0.3">
      <c r="B182" s="36"/>
      <c r="C182" s="36"/>
      <c r="D182" s="36"/>
      <c r="E182" s="36"/>
      <c r="F182" s="36"/>
      <c r="G182" s="36"/>
      <c r="H182" s="36"/>
      <c r="I182" s="36"/>
      <c r="J182" s="36"/>
      <c r="K182" s="36"/>
      <c r="L182" s="36"/>
      <c r="M182" s="36"/>
      <c r="N182" s="36"/>
    </row>
    <row r="183" spans="2:14" x14ac:dyDescent="0.3">
      <c r="B183" s="36"/>
      <c r="C183" s="36"/>
      <c r="D183" s="36"/>
      <c r="E183" s="36"/>
      <c r="F183" s="36"/>
      <c r="G183" s="36"/>
      <c r="H183" s="36"/>
      <c r="I183" s="36"/>
      <c r="J183" s="36"/>
      <c r="K183" s="36"/>
      <c r="L183" s="36"/>
      <c r="M183" s="36"/>
      <c r="N183" s="36"/>
    </row>
    <row r="184" spans="2:14" x14ac:dyDescent="0.3">
      <c r="B184" s="36"/>
      <c r="C184" s="36"/>
      <c r="D184" s="36"/>
      <c r="E184" s="36"/>
      <c r="F184" s="36"/>
      <c r="G184" s="36"/>
      <c r="H184" s="36"/>
      <c r="I184" s="36"/>
      <c r="J184" s="36"/>
      <c r="K184" s="36"/>
      <c r="L184" s="36"/>
      <c r="M184" s="36"/>
      <c r="N184" s="36"/>
    </row>
    <row r="185" spans="2:14" x14ac:dyDescent="0.3">
      <c r="B185" s="36"/>
      <c r="C185" s="36"/>
      <c r="D185" s="36"/>
      <c r="E185" s="36"/>
      <c r="F185" s="36"/>
      <c r="G185" s="36"/>
      <c r="H185" s="36"/>
      <c r="I185" s="36"/>
      <c r="J185" s="36"/>
      <c r="K185" s="36"/>
      <c r="L185" s="36"/>
      <c r="M185" s="36"/>
      <c r="N185" s="36"/>
    </row>
    <row r="186" spans="2:14" x14ac:dyDescent="0.3">
      <c r="B186" s="36"/>
      <c r="C186" s="36"/>
      <c r="D186" s="36"/>
      <c r="E186" s="36"/>
      <c r="F186" s="36"/>
      <c r="G186" s="36"/>
      <c r="H186" s="36"/>
      <c r="I186" s="36"/>
      <c r="J186" s="36"/>
      <c r="K186" s="36"/>
      <c r="L186" s="36"/>
      <c r="M186" s="36"/>
      <c r="N186" s="36"/>
    </row>
    <row r="187" spans="2:14" x14ac:dyDescent="0.3">
      <c r="B187" s="36"/>
      <c r="C187" s="36"/>
      <c r="D187" s="36"/>
      <c r="E187" s="36"/>
      <c r="F187" s="36"/>
      <c r="G187" s="36"/>
      <c r="H187" s="36"/>
      <c r="I187" s="36"/>
      <c r="J187" s="36"/>
      <c r="K187" s="36"/>
      <c r="L187" s="36"/>
      <c r="M187" s="36"/>
      <c r="N187" s="36"/>
    </row>
    <row r="188" spans="2:14" x14ac:dyDescent="0.3">
      <c r="B188" s="36"/>
      <c r="C188" s="36"/>
      <c r="D188" s="36"/>
      <c r="E188" s="36"/>
      <c r="F188" s="36"/>
      <c r="G188" s="36"/>
      <c r="H188" s="36"/>
      <c r="I188" s="36"/>
      <c r="J188" s="36"/>
      <c r="K188" s="36"/>
      <c r="L188" s="36"/>
      <c r="M188" s="36"/>
      <c r="N188" s="36"/>
    </row>
    <row r="189" spans="2:14" x14ac:dyDescent="0.3">
      <c r="B189" s="36"/>
      <c r="C189" s="36"/>
      <c r="D189" s="36"/>
      <c r="E189" s="36"/>
      <c r="F189" s="36"/>
      <c r="G189" s="36"/>
      <c r="H189" s="36"/>
      <c r="I189" s="36"/>
      <c r="J189" s="36"/>
      <c r="K189" s="36"/>
      <c r="L189" s="36"/>
      <c r="M189" s="36"/>
      <c r="N189" s="36"/>
    </row>
    <row r="190" spans="2:14" x14ac:dyDescent="0.3">
      <c r="B190" s="36"/>
      <c r="C190" s="36"/>
      <c r="D190" s="36"/>
      <c r="E190" s="36"/>
      <c r="F190" s="36"/>
      <c r="G190" s="36"/>
      <c r="H190" s="36"/>
      <c r="I190" s="36"/>
      <c r="J190" s="36"/>
      <c r="K190" s="36"/>
      <c r="L190" s="36"/>
      <c r="M190" s="36"/>
      <c r="N190" s="36"/>
    </row>
    <row r="191" spans="2:14" x14ac:dyDescent="0.3">
      <c r="B191" s="36"/>
      <c r="C191" s="36"/>
      <c r="D191" s="36"/>
      <c r="E191" s="36"/>
      <c r="F191" s="36"/>
      <c r="G191" s="36"/>
      <c r="H191" s="36"/>
      <c r="I191" s="36"/>
      <c r="J191" s="36"/>
      <c r="K191" s="36"/>
      <c r="L191" s="36"/>
      <c r="M191" s="36"/>
      <c r="N191" s="36"/>
    </row>
    <row r="192" spans="2:14" x14ac:dyDescent="0.3">
      <c r="B192" s="36"/>
      <c r="C192" s="36"/>
      <c r="D192" s="36"/>
      <c r="E192" s="36"/>
      <c r="F192" s="36"/>
      <c r="G192" s="36"/>
      <c r="H192" s="36"/>
      <c r="I192" s="36"/>
      <c r="J192" s="36"/>
      <c r="K192" s="36"/>
      <c r="L192" s="36"/>
      <c r="M192" s="36"/>
      <c r="N192" s="36"/>
    </row>
    <row r="193" spans="2:14" x14ac:dyDescent="0.3">
      <c r="B193" s="36"/>
      <c r="C193" s="36"/>
      <c r="D193" s="36"/>
      <c r="E193" s="36"/>
      <c r="F193" s="36"/>
      <c r="G193" s="36"/>
      <c r="H193" s="36"/>
      <c r="I193" s="36"/>
      <c r="J193" s="36"/>
      <c r="K193" s="36"/>
      <c r="L193" s="36"/>
      <c r="M193" s="36"/>
      <c r="N193" s="36"/>
    </row>
    <row r="194" spans="2:14" x14ac:dyDescent="0.3">
      <c r="B194" s="36"/>
      <c r="C194" s="36"/>
      <c r="D194" s="36"/>
      <c r="E194" s="36"/>
      <c r="F194" s="36"/>
      <c r="G194" s="36"/>
      <c r="H194" s="36"/>
      <c r="I194" s="36"/>
      <c r="J194" s="36"/>
      <c r="K194" s="36"/>
      <c r="L194" s="36"/>
      <c r="M194" s="36"/>
      <c r="N194" s="36"/>
    </row>
    <row r="195" spans="2:14" x14ac:dyDescent="0.3">
      <c r="B195" s="36"/>
      <c r="C195" s="36"/>
      <c r="D195" s="36"/>
      <c r="E195" s="36"/>
      <c r="F195" s="36"/>
      <c r="G195" s="36"/>
      <c r="H195" s="36"/>
      <c r="I195" s="36"/>
      <c r="J195" s="36"/>
      <c r="K195" s="36"/>
      <c r="L195" s="36"/>
      <c r="M195" s="36"/>
      <c r="N195" s="36"/>
    </row>
    <row r="196" spans="2:14" x14ac:dyDescent="0.3">
      <c r="B196" s="36"/>
      <c r="C196" s="36"/>
      <c r="D196" s="36"/>
      <c r="E196" s="36"/>
      <c r="F196" s="36"/>
      <c r="G196" s="36"/>
      <c r="H196" s="36"/>
      <c r="I196" s="36"/>
      <c r="J196" s="36"/>
      <c r="K196" s="36"/>
      <c r="L196" s="36"/>
      <c r="M196" s="36"/>
      <c r="N196" s="36"/>
    </row>
    <row r="197" spans="2:14" x14ac:dyDescent="0.3">
      <c r="B197" s="36"/>
      <c r="C197" s="36"/>
      <c r="D197" s="36"/>
      <c r="E197" s="36"/>
      <c r="F197" s="36"/>
      <c r="G197" s="36"/>
      <c r="H197" s="36"/>
      <c r="I197" s="36"/>
      <c r="J197" s="36"/>
      <c r="K197" s="36"/>
      <c r="L197" s="36"/>
      <c r="M197" s="36"/>
      <c r="N197" s="36"/>
    </row>
    <row r="198" spans="2:14" x14ac:dyDescent="0.3">
      <c r="B198" s="36"/>
      <c r="C198" s="36"/>
      <c r="D198" s="36"/>
      <c r="E198" s="36"/>
      <c r="F198" s="36"/>
      <c r="G198" s="36"/>
      <c r="H198" s="36"/>
      <c r="I198" s="36"/>
      <c r="J198" s="36"/>
      <c r="K198" s="36"/>
      <c r="L198" s="36"/>
      <c r="M198" s="36"/>
      <c r="N198" s="36"/>
    </row>
    <row r="199" spans="2:14" x14ac:dyDescent="0.3">
      <c r="B199" s="36"/>
      <c r="C199" s="36"/>
      <c r="D199" s="36"/>
      <c r="E199" s="36"/>
      <c r="F199" s="36"/>
      <c r="G199" s="36"/>
      <c r="H199" s="36"/>
      <c r="I199" s="36"/>
      <c r="J199" s="36"/>
      <c r="K199" s="36"/>
      <c r="L199" s="36"/>
      <c r="M199" s="36"/>
      <c r="N199" s="36"/>
    </row>
    <row r="200" spans="2:14" x14ac:dyDescent="0.3">
      <c r="B200" s="36"/>
      <c r="C200" s="36"/>
      <c r="D200" s="36"/>
      <c r="E200" s="36"/>
      <c r="F200" s="36"/>
      <c r="G200" s="36"/>
      <c r="H200" s="36"/>
      <c r="I200" s="36"/>
      <c r="J200" s="36"/>
      <c r="K200" s="36"/>
      <c r="L200" s="36"/>
      <c r="M200" s="36"/>
      <c r="N200" s="36"/>
    </row>
    <row r="201" spans="2:14" x14ac:dyDescent="0.3">
      <c r="B201" s="36"/>
      <c r="C201" s="36"/>
      <c r="D201" s="36"/>
      <c r="E201" s="36"/>
      <c r="F201" s="36"/>
      <c r="G201" s="36"/>
      <c r="H201" s="36"/>
      <c r="I201" s="36"/>
      <c r="J201" s="36"/>
      <c r="K201" s="36"/>
      <c r="L201" s="36"/>
      <c r="M201" s="36"/>
      <c r="N201" s="36"/>
    </row>
    <row r="202" spans="2:14" x14ac:dyDescent="0.3">
      <c r="B202" s="36"/>
      <c r="C202" s="36"/>
      <c r="D202" s="36"/>
      <c r="E202" s="36"/>
      <c r="F202" s="36"/>
      <c r="G202" s="36"/>
      <c r="H202" s="36"/>
      <c r="I202" s="36"/>
      <c r="J202" s="36"/>
      <c r="K202" s="36"/>
      <c r="L202" s="36"/>
      <c r="M202" s="36"/>
      <c r="N202" s="36"/>
    </row>
    <row r="203" spans="2:14" x14ac:dyDescent="0.3">
      <c r="B203" s="36"/>
      <c r="C203" s="36"/>
      <c r="D203" s="36"/>
      <c r="E203" s="36"/>
      <c r="F203" s="36"/>
      <c r="G203" s="36"/>
      <c r="H203" s="36"/>
      <c r="I203" s="36"/>
      <c r="J203" s="36"/>
      <c r="K203" s="36"/>
      <c r="L203" s="36"/>
      <c r="M203" s="36"/>
      <c r="N203" s="36"/>
    </row>
    <row r="204" spans="2:14" x14ac:dyDescent="0.3">
      <c r="B204" s="36"/>
      <c r="C204" s="36"/>
      <c r="D204" s="36"/>
      <c r="E204" s="36"/>
      <c r="F204" s="36"/>
      <c r="G204" s="36"/>
      <c r="H204" s="36"/>
      <c r="I204" s="36"/>
      <c r="J204" s="36"/>
      <c r="K204" s="36"/>
      <c r="L204" s="36"/>
      <c r="M204" s="36"/>
      <c r="N204" s="36"/>
    </row>
    <row r="205" spans="2:14" x14ac:dyDescent="0.3">
      <c r="B205" s="36"/>
      <c r="C205" s="36"/>
      <c r="D205" s="36"/>
      <c r="E205" s="36"/>
      <c r="F205" s="36"/>
      <c r="G205" s="36"/>
      <c r="H205" s="36"/>
      <c r="I205" s="36"/>
      <c r="J205" s="36"/>
      <c r="K205" s="36"/>
      <c r="L205" s="36"/>
      <c r="M205" s="36"/>
      <c r="N205" s="36"/>
    </row>
    <row r="206" spans="2:14" x14ac:dyDescent="0.3">
      <c r="B206" s="36"/>
      <c r="C206" s="36"/>
      <c r="D206" s="36"/>
      <c r="E206" s="36"/>
      <c r="F206" s="36"/>
      <c r="G206" s="36"/>
      <c r="H206" s="36"/>
      <c r="I206" s="36"/>
      <c r="J206" s="36"/>
      <c r="K206" s="36"/>
      <c r="L206" s="36"/>
      <c r="M206" s="36"/>
      <c r="N206" s="36"/>
    </row>
    <row r="207" spans="2:14" x14ac:dyDescent="0.3">
      <c r="B207" s="36"/>
      <c r="C207" s="36"/>
      <c r="D207" s="36"/>
      <c r="E207" s="36"/>
      <c r="F207" s="36"/>
      <c r="G207" s="36"/>
      <c r="H207" s="36"/>
      <c r="I207" s="36"/>
      <c r="J207" s="36"/>
      <c r="K207" s="36"/>
      <c r="L207" s="36"/>
      <c r="M207" s="36"/>
      <c r="N207" s="36"/>
    </row>
    <row r="208" spans="2:14" x14ac:dyDescent="0.3">
      <c r="B208" s="36"/>
      <c r="C208" s="36"/>
      <c r="D208" s="36"/>
      <c r="E208" s="36"/>
      <c r="F208" s="36"/>
      <c r="G208" s="36"/>
      <c r="H208" s="36"/>
      <c r="I208" s="36"/>
      <c r="J208" s="36"/>
      <c r="K208" s="36"/>
      <c r="L208" s="36"/>
      <c r="M208" s="36"/>
      <c r="N208" s="36"/>
    </row>
    <row r="209" spans="2:14" x14ac:dyDescent="0.3">
      <c r="B209" s="36"/>
      <c r="C209" s="36"/>
      <c r="D209" s="36"/>
      <c r="E209" s="36"/>
      <c r="F209" s="36"/>
      <c r="G209" s="36"/>
      <c r="H209" s="36"/>
      <c r="I209" s="36"/>
      <c r="J209" s="36"/>
      <c r="K209" s="36"/>
      <c r="L209" s="36"/>
      <c r="M209" s="36"/>
      <c r="N209" s="36"/>
    </row>
    <row r="210" spans="2:14" x14ac:dyDescent="0.3">
      <c r="B210" s="36"/>
      <c r="C210" s="36"/>
      <c r="D210" s="36"/>
      <c r="E210" s="36"/>
      <c r="F210" s="36"/>
      <c r="G210" s="36"/>
      <c r="H210" s="36"/>
      <c r="I210" s="36"/>
      <c r="J210" s="36"/>
      <c r="K210" s="36"/>
      <c r="L210" s="36"/>
      <c r="M210" s="36"/>
      <c r="N210" s="36"/>
    </row>
    <row r="211" spans="2:14" x14ac:dyDescent="0.3">
      <c r="B211" s="36"/>
      <c r="C211" s="36"/>
      <c r="D211" s="36"/>
      <c r="E211" s="36"/>
      <c r="F211" s="36"/>
      <c r="G211" s="36"/>
      <c r="H211" s="36"/>
      <c r="I211" s="36"/>
      <c r="J211" s="36"/>
      <c r="K211" s="36"/>
      <c r="L211" s="36"/>
      <c r="M211" s="36"/>
      <c r="N211" s="36"/>
    </row>
    <row r="212" spans="2:14" x14ac:dyDescent="0.3">
      <c r="B212" s="36"/>
      <c r="C212" s="36"/>
      <c r="D212" s="36"/>
      <c r="E212" s="36"/>
      <c r="F212" s="36"/>
      <c r="G212" s="36"/>
      <c r="H212" s="36"/>
      <c r="I212" s="36"/>
      <c r="J212" s="36"/>
      <c r="K212" s="36"/>
      <c r="L212" s="36"/>
      <c r="M212" s="36"/>
      <c r="N212" s="36"/>
    </row>
    <row r="213" spans="2:14" x14ac:dyDescent="0.3">
      <c r="B213" s="36"/>
      <c r="C213" s="36"/>
      <c r="D213" s="36"/>
      <c r="E213" s="36"/>
      <c r="F213" s="36"/>
      <c r="G213" s="36"/>
      <c r="H213" s="36"/>
      <c r="I213" s="36"/>
      <c r="J213" s="36"/>
      <c r="K213" s="36"/>
      <c r="L213" s="36"/>
      <c r="M213" s="36"/>
      <c r="N213" s="36"/>
    </row>
    <row r="214" spans="2:14" x14ac:dyDescent="0.3">
      <c r="B214" s="36"/>
      <c r="C214" s="36"/>
      <c r="D214" s="36"/>
      <c r="E214" s="36"/>
      <c r="F214" s="36"/>
      <c r="G214" s="36"/>
      <c r="H214" s="36"/>
      <c r="I214" s="36"/>
      <c r="J214" s="36"/>
      <c r="K214" s="36"/>
      <c r="L214" s="36"/>
      <c r="M214" s="36"/>
      <c r="N214" s="36"/>
    </row>
    <row r="215" spans="2:14" x14ac:dyDescent="0.3">
      <c r="B215" s="36"/>
      <c r="C215" s="36"/>
      <c r="D215" s="36"/>
      <c r="E215" s="36"/>
      <c r="F215" s="36"/>
      <c r="G215" s="36"/>
      <c r="H215" s="36"/>
      <c r="I215" s="36"/>
      <c r="J215" s="36"/>
      <c r="K215" s="36"/>
      <c r="L215" s="36"/>
      <c r="M215" s="36"/>
      <c r="N215" s="36"/>
    </row>
    <row r="216" spans="2:14" x14ac:dyDescent="0.3">
      <c r="B216" s="36"/>
      <c r="C216" s="36"/>
      <c r="D216" s="36"/>
      <c r="E216" s="36"/>
      <c r="F216" s="36"/>
      <c r="G216" s="36"/>
      <c r="H216" s="36"/>
      <c r="I216" s="36"/>
      <c r="J216" s="36"/>
      <c r="K216" s="36"/>
      <c r="L216" s="36"/>
      <c r="M216" s="36"/>
      <c r="N216" s="36"/>
    </row>
    <row r="217" spans="2:14" x14ac:dyDescent="0.3">
      <c r="B217" s="36"/>
      <c r="C217" s="36"/>
      <c r="D217" s="36"/>
      <c r="E217" s="36"/>
      <c r="F217" s="36"/>
      <c r="G217" s="36"/>
      <c r="H217" s="36"/>
      <c r="I217" s="36"/>
      <c r="J217" s="36"/>
      <c r="K217" s="36"/>
      <c r="L217" s="36"/>
      <c r="M217" s="36"/>
      <c r="N217" s="36"/>
    </row>
    <row r="218" spans="2:14" x14ac:dyDescent="0.3">
      <c r="B218" s="36"/>
      <c r="C218" s="36"/>
      <c r="D218" s="36"/>
      <c r="E218" s="36"/>
      <c r="F218" s="36"/>
      <c r="G218" s="36"/>
      <c r="H218" s="36"/>
      <c r="I218" s="36"/>
      <c r="J218" s="36"/>
      <c r="K218" s="36"/>
      <c r="L218" s="36"/>
      <c r="M218" s="36"/>
      <c r="N218" s="36"/>
    </row>
    <row r="219" spans="2:14" x14ac:dyDescent="0.3">
      <c r="B219" s="36"/>
      <c r="C219" s="36"/>
      <c r="D219" s="36"/>
      <c r="E219" s="36"/>
      <c r="F219" s="36"/>
      <c r="G219" s="36"/>
      <c r="H219" s="36"/>
      <c r="I219" s="36"/>
      <c r="J219" s="36"/>
      <c r="K219" s="36"/>
      <c r="L219" s="36"/>
      <c r="M219" s="36"/>
      <c r="N219" s="36"/>
    </row>
    <row r="220" spans="2:14" x14ac:dyDescent="0.3">
      <c r="B220" s="36"/>
      <c r="C220" s="36"/>
      <c r="D220" s="36"/>
      <c r="E220" s="36"/>
      <c r="F220" s="36"/>
      <c r="G220" s="36"/>
      <c r="H220" s="36"/>
      <c r="I220" s="36"/>
      <c r="J220" s="36"/>
      <c r="K220" s="36"/>
      <c r="L220" s="36"/>
      <c r="M220" s="36"/>
      <c r="N220" s="36"/>
    </row>
    <row r="221" spans="2:14" x14ac:dyDescent="0.3">
      <c r="B221" s="36"/>
      <c r="C221" s="36"/>
      <c r="D221" s="36"/>
      <c r="E221" s="36"/>
      <c r="F221" s="36"/>
      <c r="G221" s="36"/>
      <c r="H221" s="36"/>
      <c r="I221" s="36"/>
      <c r="J221" s="36"/>
      <c r="K221" s="36"/>
      <c r="L221" s="36"/>
      <c r="M221" s="36"/>
      <c r="N221" s="36"/>
    </row>
    <row r="222" spans="2:14" x14ac:dyDescent="0.3">
      <c r="B222" s="36"/>
      <c r="C222" s="36"/>
      <c r="D222" s="36"/>
      <c r="E222" s="36"/>
      <c r="F222" s="36"/>
      <c r="G222" s="36"/>
      <c r="H222" s="36"/>
      <c r="I222" s="36"/>
      <c r="J222" s="36"/>
      <c r="K222" s="36"/>
      <c r="L222" s="36"/>
      <c r="M222" s="36"/>
      <c r="N222" s="36"/>
    </row>
    <row r="223" spans="2:14" x14ac:dyDescent="0.3">
      <c r="B223" s="36"/>
      <c r="C223" s="36"/>
      <c r="D223" s="36"/>
      <c r="E223" s="36"/>
      <c r="F223" s="36"/>
      <c r="G223" s="36"/>
      <c r="H223" s="36"/>
      <c r="I223" s="36"/>
      <c r="J223" s="36"/>
      <c r="K223" s="36"/>
      <c r="L223" s="36"/>
      <c r="M223" s="36"/>
      <c r="N223" s="36"/>
    </row>
    <row r="224" spans="2:14" x14ac:dyDescent="0.3">
      <c r="B224" s="36"/>
      <c r="C224" s="36"/>
      <c r="D224" s="36"/>
      <c r="E224" s="36"/>
      <c r="F224" s="36"/>
      <c r="G224" s="36"/>
      <c r="H224" s="36"/>
      <c r="I224" s="36"/>
      <c r="J224" s="36"/>
      <c r="K224" s="36"/>
      <c r="L224" s="36"/>
      <c r="M224" s="36"/>
      <c r="N224" s="36"/>
    </row>
    <row r="225" spans="2:14" x14ac:dyDescent="0.3">
      <c r="B225" s="36"/>
      <c r="C225" s="36"/>
      <c r="D225" s="36"/>
      <c r="E225" s="36"/>
      <c r="F225" s="36"/>
      <c r="G225" s="36"/>
      <c r="H225" s="36"/>
      <c r="I225" s="36"/>
      <c r="J225" s="36"/>
      <c r="K225" s="36"/>
      <c r="L225" s="36"/>
      <c r="M225" s="36"/>
      <c r="N225" s="36"/>
    </row>
    <row r="226" spans="2:14" x14ac:dyDescent="0.3">
      <c r="B226" s="36"/>
      <c r="C226" s="36"/>
      <c r="D226" s="36"/>
      <c r="E226" s="36"/>
      <c r="F226" s="36"/>
      <c r="G226" s="36"/>
      <c r="H226" s="36"/>
      <c r="I226" s="36"/>
      <c r="J226" s="36"/>
      <c r="K226" s="36"/>
      <c r="L226" s="36"/>
      <c r="M226" s="36"/>
      <c r="N226" s="36"/>
    </row>
    <row r="227" spans="2:14" x14ac:dyDescent="0.3">
      <c r="B227" s="36"/>
      <c r="C227" s="36"/>
      <c r="D227" s="36"/>
      <c r="E227" s="36"/>
      <c r="F227" s="36"/>
      <c r="G227" s="36"/>
      <c r="H227" s="36"/>
      <c r="I227" s="36"/>
      <c r="J227" s="36"/>
      <c r="K227" s="36"/>
      <c r="L227" s="36"/>
      <c r="M227" s="36"/>
      <c r="N227" s="36"/>
    </row>
    <row r="228" spans="2:14" x14ac:dyDescent="0.3">
      <c r="B228" s="36"/>
      <c r="C228" s="36"/>
      <c r="D228" s="36"/>
      <c r="E228" s="36"/>
      <c r="F228" s="36"/>
      <c r="G228" s="36"/>
      <c r="H228" s="36"/>
      <c r="I228" s="36"/>
      <c r="J228" s="36"/>
      <c r="K228" s="36"/>
      <c r="L228" s="36"/>
      <c r="M228" s="36"/>
      <c r="N228" s="36"/>
    </row>
    <row r="229" spans="2:14" x14ac:dyDescent="0.3">
      <c r="B229" s="36"/>
      <c r="C229" s="36"/>
      <c r="D229" s="36"/>
      <c r="E229" s="36"/>
      <c r="F229" s="36"/>
      <c r="G229" s="36"/>
      <c r="H229" s="36"/>
      <c r="I229" s="36"/>
      <c r="J229" s="36"/>
      <c r="K229" s="36"/>
      <c r="L229" s="36"/>
      <c r="M229" s="36"/>
      <c r="N229" s="36"/>
    </row>
    <row r="230" spans="2:14" x14ac:dyDescent="0.3">
      <c r="B230" s="36"/>
      <c r="C230" s="36"/>
      <c r="D230" s="36"/>
      <c r="E230" s="36"/>
      <c r="F230" s="36"/>
      <c r="G230" s="36"/>
      <c r="H230" s="36"/>
      <c r="I230" s="36"/>
      <c r="J230" s="36"/>
      <c r="K230" s="36"/>
      <c r="L230" s="36"/>
      <c r="M230" s="36"/>
      <c r="N230" s="36"/>
    </row>
    <row r="231" spans="2:14" x14ac:dyDescent="0.3">
      <c r="B231" s="36"/>
      <c r="C231" s="36"/>
      <c r="D231" s="36"/>
      <c r="E231" s="36"/>
      <c r="F231" s="36"/>
      <c r="G231" s="36"/>
      <c r="H231" s="36"/>
      <c r="I231" s="36"/>
      <c r="J231" s="36"/>
      <c r="K231" s="36"/>
      <c r="L231" s="36"/>
      <c r="M231" s="36"/>
      <c r="N231" s="36"/>
    </row>
    <row r="232" spans="2:14" x14ac:dyDescent="0.3">
      <c r="B232" s="36"/>
      <c r="C232" s="36"/>
      <c r="D232" s="36"/>
      <c r="E232" s="36"/>
      <c r="F232" s="36"/>
      <c r="G232" s="36"/>
      <c r="H232" s="36"/>
      <c r="I232" s="36"/>
      <c r="J232" s="36"/>
      <c r="K232" s="36"/>
      <c r="L232" s="36"/>
      <c r="M232" s="36"/>
      <c r="N232" s="36"/>
    </row>
    <row r="233" spans="2:14" x14ac:dyDescent="0.3">
      <c r="B233" s="36"/>
      <c r="C233" s="36"/>
      <c r="D233" s="36"/>
      <c r="E233" s="36"/>
      <c r="F233" s="36"/>
      <c r="G233" s="36"/>
      <c r="H233" s="36"/>
      <c r="I233" s="36"/>
      <c r="J233" s="36"/>
      <c r="K233" s="36"/>
      <c r="L233" s="36"/>
      <c r="M233" s="36"/>
      <c r="N233" s="36"/>
    </row>
    <row r="234" spans="2:14" x14ac:dyDescent="0.3">
      <c r="B234" s="36"/>
      <c r="C234" s="36"/>
      <c r="D234" s="36"/>
      <c r="E234" s="36"/>
      <c r="F234" s="36"/>
      <c r="G234" s="36"/>
      <c r="H234" s="36"/>
      <c r="I234" s="36"/>
      <c r="J234" s="36"/>
      <c r="K234" s="36"/>
      <c r="L234" s="36"/>
      <c r="M234" s="36"/>
      <c r="N234" s="36"/>
    </row>
    <row r="235" spans="2:14" x14ac:dyDescent="0.3">
      <c r="B235" s="36"/>
      <c r="C235" s="36"/>
      <c r="D235" s="36"/>
      <c r="E235" s="36"/>
      <c r="F235" s="36"/>
      <c r="G235" s="36"/>
      <c r="H235" s="36"/>
      <c r="I235" s="36"/>
      <c r="J235" s="36"/>
      <c r="K235" s="36"/>
      <c r="L235" s="36"/>
      <c r="M235" s="36"/>
      <c r="N235" s="36"/>
    </row>
    <row r="236" spans="2:14" x14ac:dyDescent="0.3">
      <c r="B236" s="36"/>
      <c r="C236" s="36"/>
      <c r="D236" s="36"/>
      <c r="E236" s="36"/>
      <c r="F236" s="36"/>
      <c r="G236" s="36"/>
      <c r="H236" s="36"/>
      <c r="I236" s="36"/>
      <c r="J236" s="36"/>
      <c r="K236" s="36"/>
      <c r="L236" s="36"/>
      <c r="M236" s="36"/>
      <c r="N236" s="36"/>
    </row>
    <row r="237" spans="2:14" x14ac:dyDescent="0.3">
      <c r="B237" s="36"/>
      <c r="C237" s="36"/>
      <c r="D237" s="36"/>
      <c r="E237" s="36"/>
      <c r="F237" s="36"/>
      <c r="G237" s="36"/>
      <c r="H237" s="36"/>
      <c r="I237" s="36"/>
      <c r="J237" s="36"/>
      <c r="K237" s="36"/>
      <c r="L237" s="36"/>
      <c r="M237" s="36"/>
      <c r="N237" s="36"/>
    </row>
    <row r="238" spans="2:14" x14ac:dyDescent="0.3">
      <c r="B238" s="36"/>
      <c r="C238" s="36"/>
      <c r="D238" s="36"/>
      <c r="E238" s="36"/>
      <c r="F238" s="36"/>
      <c r="G238" s="36"/>
      <c r="H238" s="36"/>
      <c r="I238" s="36"/>
      <c r="J238" s="36"/>
      <c r="K238" s="36"/>
      <c r="L238" s="36"/>
      <c r="M238" s="36"/>
      <c r="N238" s="36"/>
    </row>
    <row r="239" spans="2:14" x14ac:dyDescent="0.3">
      <c r="B239" s="36"/>
      <c r="C239" s="36"/>
      <c r="D239" s="36"/>
      <c r="E239" s="36"/>
      <c r="F239" s="36"/>
      <c r="G239" s="36"/>
      <c r="H239" s="36"/>
      <c r="I239" s="36"/>
      <c r="J239" s="36"/>
      <c r="K239" s="36"/>
      <c r="L239" s="36"/>
      <c r="M239" s="36"/>
      <c r="N239" s="36"/>
    </row>
    <row r="240" spans="2:14" x14ac:dyDescent="0.3">
      <c r="B240" s="36"/>
      <c r="C240" s="36"/>
      <c r="D240" s="36"/>
      <c r="E240" s="36"/>
      <c r="F240" s="36"/>
      <c r="G240" s="36"/>
      <c r="H240" s="36"/>
      <c r="I240" s="36"/>
      <c r="J240" s="36"/>
      <c r="K240" s="36"/>
      <c r="L240" s="36"/>
      <c r="M240" s="36"/>
      <c r="N240" s="36"/>
    </row>
    <row r="241" spans="2:14" x14ac:dyDescent="0.3">
      <c r="B241" s="36"/>
      <c r="C241" s="36"/>
      <c r="D241" s="36"/>
      <c r="E241" s="36"/>
      <c r="F241" s="36"/>
      <c r="G241" s="36"/>
      <c r="H241" s="36"/>
      <c r="I241" s="36"/>
      <c r="J241" s="36"/>
      <c r="K241" s="36"/>
      <c r="L241" s="36"/>
      <c r="M241" s="36"/>
      <c r="N241" s="36"/>
    </row>
    <row r="242" spans="2:14" x14ac:dyDescent="0.3">
      <c r="B242" s="36"/>
      <c r="C242" s="36"/>
      <c r="D242" s="36"/>
      <c r="E242" s="36"/>
      <c r="F242" s="36"/>
      <c r="G242" s="36"/>
      <c r="H242" s="36"/>
      <c r="I242" s="36"/>
      <c r="J242" s="36"/>
      <c r="K242" s="36"/>
      <c r="L242" s="36"/>
      <c r="M242" s="36"/>
      <c r="N242" s="36"/>
    </row>
    <row r="243" spans="2:14" x14ac:dyDescent="0.3">
      <c r="B243" s="36"/>
      <c r="C243" s="36"/>
      <c r="D243" s="36"/>
      <c r="E243" s="36"/>
      <c r="F243" s="36"/>
      <c r="G243" s="36"/>
      <c r="H243" s="36"/>
      <c r="I243" s="36"/>
      <c r="J243" s="36"/>
      <c r="K243" s="36"/>
      <c r="L243" s="36"/>
      <c r="M243" s="36"/>
      <c r="N243" s="36"/>
    </row>
    <row r="244" spans="2:14" x14ac:dyDescent="0.3">
      <c r="B244" s="36"/>
      <c r="C244" s="36"/>
      <c r="D244" s="36"/>
      <c r="E244" s="36"/>
      <c r="F244" s="36"/>
      <c r="G244" s="36"/>
      <c r="H244" s="36"/>
      <c r="I244" s="36"/>
      <c r="J244" s="36"/>
      <c r="K244" s="36"/>
      <c r="L244" s="36"/>
      <c r="M244" s="36"/>
      <c r="N244" s="36"/>
    </row>
    <row r="245" spans="2:14" x14ac:dyDescent="0.3">
      <c r="B245" s="36"/>
      <c r="C245" s="36"/>
      <c r="D245" s="36"/>
      <c r="E245" s="36"/>
      <c r="F245" s="36"/>
      <c r="G245" s="36"/>
      <c r="H245" s="36"/>
      <c r="I245" s="36"/>
      <c r="J245" s="36"/>
      <c r="K245" s="36"/>
      <c r="L245" s="36"/>
      <c r="M245" s="36"/>
      <c r="N245" s="36"/>
    </row>
    <row r="246" spans="2:14" x14ac:dyDescent="0.3">
      <c r="B246" s="36"/>
      <c r="C246" s="36"/>
      <c r="D246" s="36"/>
      <c r="E246" s="36"/>
      <c r="F246" s="36"/>
      <c r="G246" s="36"/>
      <c r="H246" s="36"/>
      <c r="I246" s="36"/>
      <c r="J246" s="36"/>
      <c r="K246" s="36"/>
      <c r="L246" s="36"/>
      <c r="M246" s="36"/>
      <c r="N246" s="36"/>
    </row>
    <row r="247" spans="2:14" x14ac:dyDescent="0.3">
      <c r="B247" s="36"/>
      <c r="C247" s="36"/>
      <c r="D247" s="36"/>
      <c r="E247" s="36"/>
      <c r="F247" s="36"/>
      <c r="G247" s="36"/>
      <c r="H247" s="36"/>
      <c r="I247" s="36"/>
      <c r="J247" s="36"/>
      <c r="K247" s="36"/>
      <c r="L247" s="36"/>
      <c r="M247" s="36"/>
      <c r="N247" s="36"/>
    </row>
    <row r="248" spans="2:14" x14ac:dyDescent="0.3">
      <c r="B248" s="36"/>
      <c r="C248" s="36"/>
      <c r="D248" s="36"/>
      <c r="E248" s="36"/>
      <c r="F248" s="36"/>
      <c r="G248" s="36"/>
      <c r="H248" s="36"/>
      <c r="I248" s="36"/>
      <c r="J248" s="36"/>
      <c r="K248" s="36"/>
      <c r="L248" s="36"/>
      <c r="M248" s="36"/>
      <c r="N248" s="36"/>
    </row>
    <row r="249" spans="2:14" x14ac:dyDescent="0.3">
      <c r="B249" s="36"/>
      <c r="C249" s="36"/>
      <c r="D249" s="36"/>
      <c r="E249" s="36"/>
      <c r="F249" s="36"/>
      <c r="G249" s="36"/>
      <c r="H249" s="36"/>
      <c r="I249" s="36"/>
      <c r="J249" s="36"/>
      <c r="K249" s="36"/>
      <c r="L249" s="36"/>
      <c r="M249" s="36"/>
      <c r="N249" s="36"/>
    </row>
    <row r="250" spans="2:14" x14ac:dyDescent="0.3">
      <c r="B250" s="36"/>
      <c r="C250" s="36"/>
      <c r="D250" s="36"/>
      <c r="E250" s="36"/>
      <c r="F250" s="36"/>
      <c r="G250" s="36"/>
      <c r="H250" s="36"/>
      <c r="I250" s="36"/>
      <c r="J250" s="36"/>
      <c r="K250" s="36"/>
      <c r="L250" s="36"/>
      <c r="M250" s="36"/>
      <c r="N250" s="36"/>
    </row>
    <row r="251" spans="2:14" x14ac:dyDescent="0.3">
      <c r="B251" s="36"/>
      <c r="C251" s="36"/>
      <c r="D251" s="36"/>
      <c r="E251" s="36"/>
      <c r="F251" s="36"/>
      <c r="G251" s="36"/>
      <c r="H251" s="36"/>
      <c r="I251" s="36"/>
      <c r="J251" s="36"/>
      <c r="K251" s="36"/>
      <c r="L251" s="36"/>
      <c r="M251" s="36"/>
      <c r="N251" s="36"/>
    </row>
    <row r="252" spans="2:14" x14ac:dyDescent="0.3">
      <c r="B252" s="36"/>
      <c r="C252" s="36"/>
      <c r="D252" s="36"/>
      <c r="E252" s="36"/>
      <c r="F252" s="36"/>
      <c r="G252" s="36"/>
      <c r="H252" s="36"/>
      <c r="I252" s="36"/>
      <c r="J252" s="36"/>
      <c r="K252" s="36"/>
      <c r="L252" s="36"/>
      <c r="M252" s="36"/>
      <c r="N252" s="36"/>
    </row>
    <row r="253" spans="2:14" x14ac:dyDescent="0.3">
      <c r="B253" s="36"/>
      <c r="C253" s="36"/>
      <c r="D253" s="36"/>
      <c r="E253" s="36"/>
      <c r="F253" s="36"/>
      <c r="G253" s="36"/>
      <c r="H253" s="36"/>
      <c r="I253" s="36"/>
      <c r="J253" s="36"/>
      <c r="K253" s="36"/>
      <c r="L253" s="36"/>
      <c r="M253" s="36"/>
      <c r="N253" s="36"/>
    </row>
    <row r="254" spans="2:14" x14ac:dyDescent="0.3">
      <c r="B254" s="36"/>
      <c r="C254" s="36"/>
      <c r="D254" s="36"/>
      <c r="E254" s="36"/>
      <c r="F254" s="36"/>
      <c r="G254" s="36"/>
      <c r="H254" s="36"/>
      <c r="I254" s="36"/>
      <c r="J254" s="36"/>
      <c r="K254" s="36"/>
      <c r="L254" s="36"/>
      <c r="M254" s="36"/>
      <c r="N254" s="36"/>
    </row>
    <row r="255" spans="2:14" x14ac:dyDescent="0.3">
      <c r="B255" s="36"/>
      <c r="C255" s="36"/>
      <c r="D255" s="36"/>
      <c r="E255" s="36"/>
      <c r="F255" s="36"/>
      <c r="G255" s="36"/>
      <c r="H255" s="36"/>
      <c r="I255" s="36"/>
      <c r="J255" s="36"/>
      <c r="K255" s="36"/>
      <c r="L255" s="36"/>
      <c r="M255" s="36"/>
      <c r="N255" s="36"/>
    </row>
    <row r="256" spans="2:14" x14ac:dyDescent="0.3">
      <c r="B256" s="36"/>
      <c r="C256" s="36"/>
      <c r="D256" s="36"/>
      <c r="E256" s="36"/>
      <c r="F256" s="36"/>
      <c r="G256" s="36"/>
      <c r="H256" s="36"/>
      <c r="I256" s="36"/>
      <c r="J256" s="36"/>
      <c r="K256" s="36"/>
      <c r="L256" s="36"/>
      <c r="M256" s="36"/>
      <c r="N256" s="36"/>
    </row>
    <row r="257" spans="2:14" x14ac:dyDescent="0.3">
      <c r="B257" s="36"/>
      <c r="C257" s="36"/>
      <c r="D257" s="36"/>
      <c r="E257" s="36"/>
      <c r="F257" s="36"/>
      <c r="G257" s="36"/>
      <c r="H257" s="36"/>
      <c r="I257" s="36"/>
      <c r="J257" s="36"/>
      <c r="K257" s="36"/>
      <c r="L257" s="36"/>
      <c r="M257" s="36"/>
      <c r="N257" s="36"/>
    </row>
    <row r="258" spans="2:14" x14ac:dyDescent="0.3">
      <c r="B258" s="36"/>
      <c r="C258" s="36"/>
      <c r="D258" s="36"/>
      <c r="E258" s="36"/>
      <c r="F258" s="36"/>
      <c r="G258" s="36"/>
      <c r="H258" s="36"/>
      <c r="I258" s="36"/>
      <c r="J258" s="36"/>
      <c r="K258" s="36"/>
      <c r="L258" s="36"/>
      <c r="M258" s="36"/>
      <c r="N258" s="36"/>
    </row>
    <row r="259" spans="2:14" x14ac:dyDescent="0.3">
      <c r="B259" s="36"/>
      <c r="C259" s="36"/>
      <c r="D259" s="36"/>
      <c r="E259" s="36"/>
      <c r="F259" s="36"/>
      <c r="G259" s="36"/>
      <c r="H259" s="36"/>
      <c r="I259" s="36"/>
      <c r="J259" s="36"/>
      <c r="K259" s="36"/>
      <c r="L259" s="36"/>
      <c r="M259" s="36"/>
      <c r="N259" s="36"/>
    </row>
    <row r="260" spans="2:14" x14ac:dyDescent="0.3">
      <c r="B260" s="36"/>
      <c r="C260" s="36"/>
      <c r="D260" s="36"/>
      <c r="E260" s="36"/>
      <c r="F260" s="36"/>
      <c r="G260" s="36"/>
      <c r="H260" s="36"/>
      <c r="I260" s="36"/>
      <c r="J260" s="36"/>
      <c r="K260" s="36"/>
      <c r="L260" s="36"/>
      <c r="M260" s="36"/>
      <c r="N260" s="36"/>
    </row>
    <row r="261" spans="2:14" x14ac:dyDescent="0.3">
      <c r="B261" s="36"/>
      <c r="C261" s="36"/>
      <c r="D261" s="36"/>
      <c r="E261" s="36"/>
      <c r="F261" s="36"/>
      <c r="G261" s="36"/>
      <c r="H261" s="36"/>
      <c r="I261" s="36"/>
      <c r="J261" s="36"/>
      <c r="K261" s="36"/>
      <c r="L261" s="36"/>
      <c r="M261" s="36"/>
      <c r="N261" s="36"/>
    </row>
    <row r="262" spans="2:14" x14ac:dyDescent="0.3">
      <c r="B262" s="36"/>
      <c r="C262" s="36"/>
      <c r="D262" s="36"/>
      <c r="E262" s="36"/>
      <c r="F262" s="36"/>
      <c r="G262" s="36"/>
      <c r="H262" s="36"/>
      <c r="I262" s="36"/>
      <c r="J262" s="36"/>
      <c r="K262" s="36"/>
      <c r="L262" s="36"/>
      <c r="M262" s="36"/>
      <c r="N262" s="36"/>
    </row>
    <row r="263" spans="2:14" x14ac:dyDescent="0.3">
      <c r="B263" s="36"/>
      <c r="C263" s="36"/>
      <c r="D263" s="36"/>
      <c r="E263" s="36"/>
      <c r="F263" s="36"/>
      <c r="G263" s="36"/>
      <c r="H263" s="36"/>
      <c r="I263" s="36"/>
      <c r="J263" s="36"/>
      <c r="K263" s="36"/>
      <c r="L263" s="36"/>
      <c r="M263" s="36"/>
      <c r="N263" s="36"/>
    </row>
    <row r="264" spans="2:14" x14ac:dyDescent="0.3">
      <c r="B264" s="36"/>
      <c r="C264" s="36"/>
      <c r="D264" s="36"/>
      <c r="E264" s="36"/>
      <c r="F264" s="36"/>
      <c r="G264" s="36"/>
      <c r="H264" s="36"/>
      <c r="I264" s="36"/>
      <c r="J264" s="36"/>
      <c r="K264" s="36"/>
      <c r="L264" s="36"/>
      <c r="M264" s="36"/>
      <c r="N264" s="36"/>
    </row>
    <row r="265" spans="2:14" x14ac:dyDescent="0.3">
      <c r="B265" s="36"/>
      <c r="C265" s="36"/>
      <c r="D265" s="36"/>
      <c r="E265" s="36"/>
      <c r="F265" s="36"/>
      <c r="G265" s="36"/>
      <c r="H265" s="36"/>
      <c r="I265" s="36"/>
      <c r="J265" s="36"/>
      <c r="K265" s="36"/>
      <c r="L265" s="36"/>
      <c r="M265" s="36"/>
      <c r="N265" s="36"/>
    </row>
    <row r="266" spans="2:14" x14ac:dyDescent="0.3">
      <c r="B266" s="36"/>
      <c r="C266" s="36"/>
      <c r="D266" s="36"/>
      <c r="E266" s="36"/>
      <c r="F266" s="36"/>
      <c r="G266" s="36"/>
      <c r="H266" s="36"/>
      <c r="I266" s="36"/>
      <c r="J266" s="36"/>
      <c r="K266" s="36"/>
      <c r="L266" s="36"/>
      <c r="M266" s="36"/>
      <c r="N266" s="36"/>
    </row>
    <row r="267" spans="2:14" x14ac:dyDescent="0.3">
      <c r="B267" s="36"/>
      <c r="C267" s="36"/>
      <c r="D267" s="36"/>
      <c r="E267" s="36"/>
      <c r="F267" s="36"/>
      <c r="G267" s="36"/>
      <c r="H267" s="36"/>
      <c r="I267" s="36"/>
      <c r="J267" s="36"/>
      <c r="K267" s="36"/>
      <c r="L267" s="36"/>
      <c r="M267" s="36"/>
      <c r="N267" s="36"/>
    </row>
    <row r="268" spans="2:14" x14ac:dyDescent="0.3">
      <c r="B268" s="36"/>
      <c r="C268" s="36"/>
      <c r="D268" s="36"/>
      <c r="E268" s="36"/>
      <c r="F268" s="36"/>
      <c r="G268" s="36"/>
      <c r="H268" s="36"/>
      <c r="I268" s="36"/>
      <c r="J268" s="36"/>
      <c r="K268" s="36"/>
      <c r="L268" s="36"/>
      <c r="M268" s="36"/>
      <c r="N268" s="36"/>
    </row>
    <row r="269" spans="2:14" x14ac:dyDescent="0.3">
      <c r="B269" s="36"/>
      <c r="C269" s="36"/>
      <c r="D269" s="36"/>
      <c r="E269" s="36"/>
      <c r="F269" s="36"/>
      <c r="G269" s="36"/>
      <c r="H269" s="36"/>
      <c r="I269" s="36"/>
      <c r="J269" s="36"/>
      <c r="K269" s="36"/>
      <c r="L269" s="36"/>
      <c r="M269" s="36"/>
      <c r="N269" s="36"/>
    </row>
    <row r="270" spans="2:14" x14ac:dyDescent="0.3">
      <c r="B270" s="36"/>
      <c r="C270" s="36"/>
      <c r="D270" s="36"/>
      <c r="E270" s="36"/>
      <c r="F270" s="36"/>
      <c r="G270" s="36"/>
      <c r="H270" s="36"/>
      <c r="I270" s="36"/>
      <c r="J270" s="36"/>
      <c r="K270" s="36"/>
      <c r="L270" s="36"/>
      <c r="M270" s="36"/>
      <c r="N270" s="36"/>
    </row>
    <row r="271" spans="2:14" x14ac:dyDescent="0.3">
      <c r="B271" s="36"/>
      <c r="C271" s="36"/>
      <c r="D271" s="36"/>
      <c r="E271" s="36"/>
      <c r="F271" s="36"/>
      <c r="G271" s="36"/>
      <c r="H271" s="36"/>
      <c r="I271" s="36"/>
      <c r="J271" s="36"/>
      <c r="K271" s="36"/>
      <c r="L271" s="36"/>
      <c r="M271" s="36"/>
      <c r="N271" s="36"/>
    </row>
    <row r="272" spans="2:14" x14ac:dyDescent="0.3">
      <c r="B272" s="36"/>
      <c r="C272" s="36"/>
      <c r="D272" s="36"/>
      <c r="E272" s="36"/>
      <c r="F272" s="36"/>
      <c r="G272" s="36"/>
      <c r="H272" s="36"/>
      <c r="I272" s="36"/>
      <c r="J272" s="36"/>
      <c r="K272" s="36"/>
      <c r="L272" s="36"/>
      <c r="M272" s="36"/>
      <c r="N272" s="36"/>
    </row>
    <row r="273" spans="2:14" x14ac:dyDescent="0.3">
      <c r="B273" s="36"/>
      <c r="C273" s="36"/>
      <c r="D273" s="36"/>
      <c r="E273" s="36"/>
      <c r="F273" s="36"/>
      <c r="G273" s="36"/>
      <c r="H273" s="36"/>
      <c r="I273" s="36"/>
      <c r="J273" s="36"/>
      <c r="K273" s="36"/>
      <c r="L273" s="36"/>
      <c r="M273" s="36"/>
      <c r="N273" s="36"/>
    </row>
    <row r="274" spans="2:14" x14ac:dyDescent="0.3">
      <c r="B274" s="36"/>
      <c r="C274" s="36"/>
      <c r="D274" s="36"/>
      <c r="E274" s="36"/>
      <c r="F274" s="36"/>
      <c r="G274" s="36"/>
      <c r="H274" s="36"/>
      <c r="I274" s="36"/>
      <c r="J274" s="36"/>
      <c r="K274" s="36"/>
      <c r="L274" s="36"/>
      <c r="M274" s="36"/>
      <c r="N274" s="36"/>
    </row>
    <row r="275" spans="2:14" x14ac:dyDescent="0.3">
      <c r="B275" s="36"/>
      <c r="C275" s="36"/>
      <c r="D275" s="36"/>
      <c r="E275" s="36"/>
      <c r="F275" s="36"/>
      <c r="G275" s="36"/>
      <c r="H275" s="36"/>
      <c r="I275" s="36"/>
      <c r="J275" s="36"/>
      <c r="K275" s="36"/>
      <c r="L275" s="36"/>
      <c r="M275" s="36"/>
      <c r="N275" s="36"/>
    </row>
    <row r="276" spans="2:14" x14ac:dyDescent="0.3">
      <c r="B276" s="36"/>
      <c r="C276" s="36"/>
      <c r="D276" s="36"/>
      <c r="E276" s="36"/>
      <c r="F276" s="36"/>
      <c r="G276" s="36"/>
      <c r="H276" s="36"/>
      <c r="I276" s="36"/>
      <c r="J276" s="36"/>
      <c r="K276" s="36"/>
      <c r="L276" s="36"/>
      <c r="M276" s="36"/>
      <c r="N276" s="36"/>
    </row>
    <row r="277" spans="2:14" x14ac:dyDescent="0.3">
      <c r="B277" s="36"/>
      <c r="C277" s="36"/>
      <c r="D277" s="36"/>
      <c r="E277" s="36"/>
      <c r="F277" s="36"/>
      <c r="G277" s="36"/>
      <c r="H277" s="36"/>
      <c r="I277" s="36"/>
      <c r="J277" s="36"/>
      <c r="K277" s="36"/>
      <c r="L277" s="36"/>
      <c r="M277" s="36"/>
      <c r="N277" s="36"/>
    </row>
    <row r="278" spans="2:14" x14ac:dyDescent="0.3">
      <c r="B278" s="36"/>
      <c r="C278" s="36"/>
      <c r="D278" s="36"/>
      <c r="E278" s="36"/>
      <c r="F278" s="36"/>
      <c r="G278" s="36"/>
      <c r="H278" s="36"/>
      <c r="I278" s="36"/>
      <c r="J278" s="36"/>
      <c r="K278" s="36"/>
      <c r="L278" s="36"/>
      <c r="M278" s="36"/>
      <c r="N278" s="36"/>
    </row>
    <row r="279" spans="2:14" x14ac:dyDescent="0.3">
      <c r="B279" s="36"/>
      <c r="C279" s="36"/>
      <c r="D279" s="36"/>
      <c r="E279" s="36"/>
      <c r="F279" s="36"/>
      <c r="G279" s="36"/>
      <c r="H279" s="36"/>
      <c r="I279" s="36"/>
      <c r="J279" s="36"/>
      <c r="K279" s="36"/>
      <c r="L279" s="36"/>
      <c r="M279" s="36"/>
      <c r="N279" s="36"/>
    </row>
    <row r="280" spans="2:14" x14ac:dyDescent="0.3">
      <c r="B280" s="36"/>
      <c r="C280" s="36"/>
      <c r="D280" s="36"/>
      <c r="E280" s="36"/>
      <c r="F280" s="36"/>
      <c r="G280" s="36"/>
      <c r="H280" s="36"/>
      <c r="I280" s="36"/>
      <c r="J280" s="36"/>
      <c r="K280" s="36"/>
      <c r="L280" s="36"/>
      <c r="M280" s="36"/>
      <c r="N280" s="36"/>
    </row>
    <row r="281" spans="2:14" x14ac:dyDescent="0.3">
      <c r="B281" s="36"/>
      <c r="C281" s="36"/>
      <c r="D281" s="36"/>
      <c r="E281" s="36"/>
      <c r="F281" s="36"/>
      <c r="G281" s="36"/>
      <c r="H281" s="36"/>
      <c r="I281" s="36"/>
      <c r="J281" s="36"/>
      <c r="K281" s="36"/>
      <c r="L281" s="36"/>
      <c r="M281" s="36"/>
      <c r="N281" s="36"/>
    </row>
    <row r="282" spans="2:14" x14ac:dyDescent="0.3">
      <c r="B282" s="36"/>
      <c r="C282" s="36"/>
      <c r="D282" s="36"/>
      <c r="E282" s="36"/>
      <c r="F282" s="36"/>
      <c r="G282" s="36"/>
      <c r="H282" s="36"/>
      <c r="I282" s="36"/>
      <c r="J282" s="36"/>
      <c r="K282" s="36"/>
      <c r="L282" s="36"/>
      <c r="M282" s="36"/>
      <c r="N282" s="36"/>
    </row>
    <row r="283" spans="2:14" x14ac:dyDescent="0.3">
      <c r="B283" s="36"/>
      <c r="C283" s="36"/>
      <c r="D283" s="36"/>
      <c r="E283" s="36"/>
      <c r="F283" s="36"/>
      <c r="G283" s="36"/>
      <c r="H283" s="36"/>
      <c r="I283" s="36"/>
      <c r="J283" s="36"/>
      <c r="K283" s="36"/>
      <c r="L283" s="36"/>
      <c r="M283" s="36"/>
      <c r="N283" s="36"/>
    </row>
    <row r="284" spans="2:14" x14ac:dyDescent="0.3">
      <c r="B284" s="36"/>
      <c r="C284" s="36"/>
      <c r="D284" s="36"/>
      <c r="E284" s="36"/>
      <c r="F284" s="36"/>
      <c r="G284" s="36"/>
      <c r="H284" s="36"/>
      <c r="I284" s="36"/>
      <c r="J284" s="36"/>
      <c r="K284" s="36"/>
      <c r="L284" s="36"/>
      <c r="M284" s="36"/>
      <c r="N284" s="36"/>
    </row>
    <row r="285" spans="2:14" x14ac:dyDescent="0.3">
      <c r="B285" s="36"/>
      <c r="C285" s="36"/>
      <c r="D285" s="36"/>
      <c r="E285" s="36"/>
      <c r="F285" s="36"/>
      <c r="G285" s="36"/>
      <c r="H285" s="36"/>
      <c r="I285" s="36"/>
      <c r="J285" s="36"/>
      <c r="K285" s="36"/>
      <c r="L285" s="36"/>
      <c r="M285" s="36"/>
      <c r="N285" s="36"/>
    </row>
    <row r="286" spans="2:14" x14ac:dyDescent="0.3">
      <c r="B286" s="36"/>
      <c r="C286" s="36"/>
      <c r="D286" s="36"/>
      <c r="E286" s="36"/>
      <c r="F286" s="36"/>
      <c r="G286" s="36"/>
      <c r="H286" s="36"/>
      <c r="I286" s="36"/>
      <c r="J286" s="36"/>
      <c r="K286" s="36"/>
      <c r="L286" s="36"/>
      <c r="M286" s="36"/>
      <c r="N286" s="36"/>
    </row>
    <row r="287" spans="2:14" x14ac:dyDescent="0.3">
      <c r="B287" s="36"/>
      <c r="C287" s="36"/>
      <c r="D287" s="36"/>
      <c r="E287" s="36"/>
      <c r="F287" s="36"/>
      <c r="G287" s="36"/>
      <c r="H287" s="36"/>
      <c r="I287" s="36"/>
      <c r="J287" s="36"/>
      <c r="K287" s="36"/>
      <c r="L287" s="36"/>
      <c r="M287" s="36"/>
      <c r="N287" s="36"/>
    </row>
    <row r="288" spans="2:14" x14ac:dyDescent="0.3">
      <c r="B288" s="36"/>
      <c r="C288" s="36"/>
      <c r="D288" s="36"/>
      <c r="E288" s="36"/>
      <c r="F288" s="36"/>
      <c r="G288" s="36"/>
      <c r="H288" s="36"/>
      <c r="I288" s="36"/>
      <c r="J288" s="36"/>
      <c r="K288" s="36"/>
      <c r="L288" s="36"/>
      <c r="M288" s="36"/>
      <c r="N288" s="36"/>
    </row>
    <row r="289" spans="2:14" x14ac:dyDescent="0.3">
      <c r="B289" s="36"/>
      <c r="C289" s="36"/>
      <c r="D289" s="36"/>
      <c r="E289" s="36"/>
      <c r="F289" s="36"/>
      <c r="G289" s="36"/>
      <c r="H289" s="36"/>
      <c r="I289" s="36"/>
      <c r="J289" s="36"/>
      <c r="K289" s="36"/>
      <c r="L289" s="36"/>
      <c r="M289" s="36"/>
      <c r="N289" s="36"/>
    </row>
    <row r="290" spans="2:14" x14ac:dyDescent="0.3">
      <c r="B290" s="36"/>
      <c r="C290" s="36"/>
      <c r="D290" s="36"/>
      <c r="E290" s="36"/>
      <c r="F290" s="36"/>
      <c r="G290" s="36"/>
      <c r="H290" s="36"/>
      <c r="I290" s="36"/>
      <c r="J290" s="36"/>
      <c r="K290" s="36"/>
      <c r="L290" s="36"/>
      <c r="M290" s="36"/>
      <c r="N290" s="36"/>
    </row>
    <row r="291" spans="2:14" x14ac:dyDescent="0.3">
      <c r="B291" s="36"/>
      <c r="C291" s="36"/>
      <c r="D291" s="36"/>
      <c r="E291" s="36"/>
      <c r="F291" s="36"/>
      <c r="G291" s="36"/>
      <c r="H291" s="36"/>
      <c r="I291" s="36"/>
      <c r="J291" s="36"/>
      <c r="K291" s="36"/>
      <c r="L291" s="36"/>
      <c r="M291" s="36"/>
      <c r="N291" s="36"/>
    </row>
    <row r="292" spans="2:14" x14ac:dyDescent="0.3">
      <c r="B292" s="36"/>
      <c r="C292" s="36"/>
      <c r="D292" s="36"/>
      <c r="E292" s="36"/>
      <c r="F292" s="36"/>
      <c r="G292" s="36"/>
      <c r="H292" s="36"/>
      <c r="I292" s="36"/>
      <c r="J292" s="36"/>
      <c r="K292" s="36"/>
      <c r="L292" s="36"/>
      <c r="M292" s="36"/>
      <c r="N292" s="36"/>
    </row>
    <row r="293" spans="2:14" x14ac:dyDescent="0.3">
      <c r="B293" s="36"/>
      <c r="C293" s="36"/>
      <c r="D293" s="36"/>
      <c r="E293" s="36"/>
      <c r="F293" s="36"/>
      <c r="G293" s="36"/>
      <c r="H293" s="36"/>
      <c r="I293" s="36"/>
      <c r="J293" s="36"/>
      <c r="K293" s="36"/>
      <c r="L293" s="36"/>
      <c r="M293" s="36"/>
      <c r="N293" s="36"/>
    </row>
    <row r="294" spans="2:14" x14ac:dyDescent="0.3">
      <c r="B294" s="36"/>
      <c r="C294" s="36"/>
      <c r="D294" s="36"/>
      <c r="E294" s="36"/>
      <c r="F294" s="36"/>
      <c r="G294" s="36"/>
      <c r="H294" s="36"/>
      <c r="I294" s="36"/>
      <c r="J294" s="36"/>
      <c r="K294" s="36"/>
      <c r="L294" s="36"/>
      <c r="M294" s="36"/>
      <c r="N294" s="36"/>
    </row>
    <row r="295" spans="2:14" x14ac:dyDescent="0.3">
      <c r="B295" s="36"/>
      <c r="C295" s="36"/>
      <c r="D295" s="36"/>
      <c r="E295" s="36"/>
      <c r="F295" s="36"/>
      <c r="G295" s="36"/>
      <c r="H295" s="36"/>
      <c r="I295" s="36"/>
      <c r="J295" s="36"/>
      <c r="K295" s="36"/>
      <c r="L295" s="36"/>
      <c r="M295" s="36"/>
      <c r="N295" s="36"/>
    </row>
    <row r="296" spans="2:14" x14ac:dyDescent="0.3">
      <c r="B296" s="36"/>
      <c r="C296" s="36"/>
      <c r="D296" s="36"/>
      <c r="E296" s="36"/>
      <c r="F296" s="36"/>
      <c r="G296" s="36"/>
      <c r="H296" s="36"/>
      <c r="I296" s="36"/>
      <c r="J296" s="36"/>
      <c r="K296" s="36"/>
      <c r="L296" s="36"/>
      <c r="M296" s="36"/>
      <c r="N296" s="36"/>
    </row>
    <row r="297" spans="2:14" x14ac:dyDescent="0.3">
      <c r="B297" s="36"/>
      <c r="C297" s="36"/>
      <c r="D297" s="36"/>
      <c r="E297" s="36"/>
      <c r="F297" s="36"/>
      <c r="G297" s="36"/>
      <c r="H297" s="36"/>
      <c r="I297" s="36"/>
      <c r="J297" s="36"/>
      <c r="K297" s="36"/>
      <c r="L297" s="36"/>
      <c r="M297" s="36"/>
      <c r="N297" s="36"/>
    </row>
    <row r="298" spans="2:14" x14ac:dyDescent="0.3">
      <c r="B298" s="36"/>
      <c r="C298" s="36"/>
      <c r="D298" s="36"/>
      <c r="E298" s="36"/>
      <c r="F298" s="36"/>
      <c r="G298" s="36"/>
      <c r="H298" s="36"/>
      <c r="I298" s="36"/>
      <c r="J298" s="36"/>
      <c r="K298" s="36"/>
      <c r="L298" s="36"/>
      <c r="M298" s="36"/>
      <c r="N298" s="36"/>
    </row>
    <row r="299" spans="2:14" x14ac:dyDescent="0.3">
      <c r="B299" s="36"/>
      <c r="C299" s="36"/>
      <c r="D299" s="36"/>
      <c r="E299" s="36"/>
      <c r="F299" s="36"/>
      <c r="G299" s="36"/>
      <c r="H299" s="36"/>
      <c r="I299" s="36"/>
      <c r="J299" s="36"/>
      <c r="K299" s="36"/>
      <c r="L299" s="36"/>
      <c r="M299" s="36"/>
      <c r="N299" s="36"/>
    </row>
    <row r="300" spans="2:14" x14ac:dyDescent="0.3">
      <c r="B300" s="36"/>
      <c r="C300" s="36"/>
      <c r="D300" s="36"/>
      <c r="E300" s="36"/>
      <c r="F300" s="36"/>
      <c r="G300" s="36"/>
      <c r="H300" s="36"/>
      <c r="I300" s="36"/>
      <c r="J300" s="36"/>
      <c r="K300" s="36"/>
      <c r="L300" s="36"/>
      <c r="M300" s="36"/>
      <c r="N300" s="36"/>
    </row>
    <row r="301" spans="2:14" x14ac:dyDescent="0.3">
      <c r="B301" s="36"/>
      <c r="C301" s="36"/>
      <c r="D301" s="36"/>
      <c r="E301" s="36"/>
      <c r="F301" s="36"/>
      <c r="G301" s="36"/>
      <c r="H301" s="36"/>
      <c r="I301" s="36"/>
      <c r="J301" s="36"/>
      <c r="K301" s="36"/>
      <c r="L301" s="36"/>
      <c r="M301" s="36"/>
      <c r="N301" s="36"/>
    </row>
    <row r="302" spans="2:14" x14ac:dyDescent="0.3">
      <c r="B302" s="36"/>
      <c r="C302" s="36"/>
      <c r="D302" s="36"/>
      <c r="E302" s="36"/>
      <c r="F302" s="36"/>
      <c r="G302" s="36"/>
      <c r="H302" s="36"/>
      <c r="I302" s="36"/>
      <c r="J302" s="36"/>
      <c r="K302" s="36"/>
      <c r="L302" s="36"/>
      <c r="M302" s="36"/>
      <c r="N302" s="36"/>
    </row>
    <row r="303" spans="2:14" x14ac:dyDescent="0.3">
      <c r="B303" s="36"/>
      <c r="C303" s="36"/>
      <c r="D303" s="36"/>
      <c r="E303" s="36"/>
      <c r="F303" s="36"/>
      <c r="G303" s="36"/>
      <c r="H303" s="36"/>
      <c r="I303" s="36"/>
      <c r="J303" s="36"/>
      <c r="K303" s="36"/>
      <c r="L303" s="36"/>
      <c r="M303" s="36"/>
      <c r="N303" s="36"/>
    </row>
    <row r="304" spans="2:14" x14ac:dyDescent="0.3">
      <c r="B304" s="36"/>
      <c r="C304" s="36"/>
      <c r="D304" s="36"/>
      <c r="E304" s="36"/>
      <c r="F304" s="36"/>
      <c r="G304" s="36"/>
      <c r="H304" s="36"/>
      <c r="I304" s="36"/>
      <c r="J304" s="36"/>
      <c r="K304" s="36"/>
      <c r="L304" s="36"/>
      <c r="M304" s="36"/>
      <c r="N304" s="36"/>
    </row>
    <row r="305" spans="2:14" x14ac:dyDescent="0.3">
      <c r="B305" s="36"/>
      <c r="C305" s="36"/>
      <c r="D305" s="36"/>
      <c r="E305" s="36"/>
      <c r="F305" s="36"/>
      <c r="G305" s="36"/>
      <c r="H305" s="36"/>
      <c r="I305" s="36"/>
      <c r="J305" s="36"/>
      <c r="K305" s="36"/>
      <c r="L305" s="36"/>
      <c r="M305" s="36"/>
      <c r="N305" s="36"/>
    </row>
    <row r="306" spans="2:14" x14ac:dyDescent="0.3">
      <c r="B306" s="36"/>
      <c r="C306" s="36"/>
      <c r="D306" s="36"/>
      <c r="E306" s="36"/>
      <c r="F306" s="36"/>
      <c r="G306" s="36"/>
      <c r="H306" s="36"/>
      <c r="I306" s="36"/>
      <c r="J306" s="36"/>
      <c r="K306" s="36"/>
      <c r="L306" s="36"/>
      <c r="M306" s="36"/>
      <c r="N306" s="36"/>
    </row>
    <row r="307" spans="2:14" x14ac:dyDescent="0.3">
      <c r="B307" s="36"/>
      <c r="C307" s="36"/>
      <c r="D307" s="36"/>
      <c r="E307" s="36"/>
      <c r="F307" s="36"/>
      <c r="G307" s="36"/>
      <c r="H307" s="36"/>
      <c r="I307" s="36"/>
      <c r="J307" s="36"/>
      <c r="K307" s="36"/>
      <c r="L307" s="36"/>
      <c r="M307" s="36"/>
      <c r="N307" s="36"/>
    </row>
    <row r="308" spans="2:14" x14ac:dyDescent="0.3">
      <c r="B308" s="36"/>
      <c r="C308" s="36"/>
      <c r="D308" s="36"/>
      <c r="E308" s="36"/>
      <c r="F308" s="36"/>
      <c r="G308" s="36"/>
      <c r="H308" s="36"/>
      <c r="I308" s="36"/>
      <c r="J308" s="36"/>
      <c r="K308" s="36"/>
      <c r="L308" s="36"/>
      <c r="M308" s="36"/>
      <c r="N308" s="36"/>
    </row>
    <row r="309" spans="2:14" x14ac:dyDescent="0.3">
      <c r="B309" s="36"/>
      <c r="C309" s="36"/>
      <c r="D309" s="36"/>
      <c r="E309" s="36"/>
      <c r="F309" s="36"/>
      <c r="G309" s="36"/>
      <c r="H309" s="36"/>
      <c r="I309" s="36"/>
      <c r="J309" s="36"/>
      <c r="K309" s="36"/>
      <c r="L309" s="36"/>
      <c r="M309" s="36"/>
      <c r="N309" s="36"/>
    </row>
    <row r="310" spans="2:14" x14ac:dyDescent="0.3">
      <c r="B310" s="36"/>
      <c r="C310" s="36"/>
      <c r="D310" s="36"/>
      <c r="E310" s="36"/>
      <c r="F310" s="36"/>
      <c r="G310" s="36"/>
      <c r="H310" s="36"/>
      <c r="I310" s="36"/>
      <c r="J310" s="36"/>
      <c r="K310" s="36"/>
      <c r="L310" s="36"/>
      <c r="M310" s="36"/>
      <c r="N310" s="36"/>
    </row>
    <row r="311" spans="2:14" x14ac:dyDescent="0.3">
      <c r="B311" s="36"/>
      <c r="C311" s="36"/>
      <c r="D311" s="36"/>
      <c r="E311" s="36"/>
      <c r="F311" s="36"/>
      <c r="G311" s="36"/>
      <c r="H311" s="36"/>
      <c r="I311" s="36"/>
      <c r="J311" s="36"/>
      <c r="K311" s="36"/>
      <c r="L311" s="36"/>
      <c r="M311" s="36"/>
      <c r="N311" s="36"/>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'Misc Data'!$B$3:$B$33</xm:f>
          </x14:formula1>
          <xm:sqref>E13:E62</xm:sqref>
        </x14:dataValidation>
        <x14:dataValidation type="list" allowBlank="1" showInputMessage="1" showErrorMessage="1">
          <x14:formula1>
            <xm:f>'Misc Data'!$C$3:$C$14</xm:f>
          </x14:formula1>
          <xm:sqref>F13:F62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6"/>
  <sheetViews>
    <sheetView workbookViewId="0">
      <selection activeCell="B5" sqref="B5"/>
    </sheetView>
  </sheetViews>
  <sheetFormatPr defaultRowHeight="14.4" x14ac:dyDescent="0.3"/>
  <cols>
    <col min="1" max="1" width="25" customWidth="1"/>
    <col min="3" max="3" width="24.6640625" customWidth="1"/>
  </cols>
  <sheetData>
    <row r="1" spans="1:25" s="7" customFormat="1" ht="15.6" x14ac:dyDescent="0.3">
      <c r="A1" s="6" t="s">
        <v>0</v>
      </c>
      <c r="B1" s="6" t="s">
        <v>1</v>
      </c>
      <c r="C1" s="6" t="s">
        <v>2</v>
      </c>
      <c r="D1" s="6" t="s">
        <v>3</v>
      </c>
      <c r="E1" s="6" t="s">
        <v>4</v>
      </c>
      <c r="F1" s="7" t="s">
        <v>418</v>
      </c>
      <c r="G1" s="7" t="s">
        <v>419</v>
      </c>
      <c r="H1" s="7" t="s">
        <v>420</v>
      </c>
      <c r="I1" s="7" t="s">
        <v>421</v>
      </c>
      <c r="J1" s="7" t="s">
        <v>422</v>
      </c>
      <c r="K1" s="7" t="s">
        <v>423</v>
      </c>
      <c r="L1" s="7" t="s">
        <v>424</v>
      </c>
      <c r="M1" s="7" t="s">
        <v>425</v>
      </c>
      <c r="N1" s="7" t="s">
        <v>426</v>
      </c>
      <c r="O1" s="7" t="s">
        <v>427</v>
      </c>
      <c r="P1" s="7" t="s">
        <v>428</v>
      </c>
      <c r="Q1" s="7" t="s">
        <v>429</v>
      </c>
      <c r="R1" s="7" t="s">
        <v>430</v>
      </c>
      <c r="S1" s="7" t="s">
        <v>431</v>
      </c>
      <c r="T1" s="7" t="s">
        <v>432</v>
      </c>
      <c r="U1" s="7" t="s">
        <v>433</v>
      </c>
      <c r="V1" s="7" t="s">
        <v>434</v>
      </c>
      <c r="W1" s="7" t="s">
        <v>435</v>
      </c>
      <c r="X1" s="7" t="s">
        <v>436</v>
      </c>
      <c r="Y1" s="7" t="s">
        <v>437</v>
      </c>
    </row>
    <row r="2" spans="1:25" x14ac:dyDescent="0.3">
      <c r="A2" s="3" t="s">
        <v>438</v>
      </c>
      <c r="B2" s="3" t="s">
        <v>6</v>
      </c>
      <c r="C2" t="s">
        <v>417</v>
      </c>
      <c r="D2" s="3" t="s">
        <v>35</v>
      </c>
      <c r="E2" s="3">
        <v>1</v>
      </c>
    </row>
    <row r="3" spans="1:25" x14ac:dyDescent="0.3">
      <c r="A3" s="3" t="s">
        <v>439</v>
      </c>
      <c r="B3" s="5" t="s">
        <v>8</v>
      </c>
      <c r="C3" t="s">
        <v>59</v>
      </c>
      <c r="D3" s="3" t="s">
        <v>36</v>
      </c>
      <c r="E3" s="3">
        <v>2</v>
      </c>
    </row>
    <row r="4" spans="1:25" x14ac:dyDescent="0.3">
      <c r="A4" s="3" t="s">
        <v>440</v>
      </c>
      <c r="B4" s="3" t="s">
        <v>11</v>
      </c>
      <c r="C4" t="s">
        <v>60</v>
      </c>
      <c r="D4" s="3" t="s">
        <v>37</v>
      </c>
      <c r="E4" s="3">
        <v>3</v>
      </c>
    </row>
    <row r="5" spans="1:25" x14ac:dyDescent="0.3">
      <c r="A5" s="3" t="s">
        <v>441</v>
      </c>
      <c r="B5" s="3"/>
      <c r="C5" t="s">
        <v>61</v>
      </c>
      <c r="D5" s="3" t="s">
        <v>38</v>
      </c>
      <c r="E5" s="3">
        <v>4</v>
      </c>
    </row>
    <row r="6" spans="1:25" x14ac:dyDescent="0.3">
      <c r="A6" s="3" t="s">
        <v>442</v>
      </c>
      <c r="B6" s="3"/>
      <c r="C6" t="s">
        <v>62</v>
      </c>
      <c r="D6" s="3" t="s">
        <v>39</v>
      </c>
      <c r="E6" s="3">
        <v>5</v>
      </c>
    </row>
    <row r="7" spans="1:25" x14ac:dyDescent="0.3">
      <c r="A7" s="3" t="s">
        <v>443</v>
      </c>
      <c r="B7" s="3"/>
      <c r="C7" t="s">
        <v>63</v>
      </c>
      <c r="D7" s="3" t="s">
        <v>7</v>
      </c>
      <c r="E7" s="3">
        <v>6</v>
      </c>
    </row>
    <row r="8" spans="1:25" x14ac:dyDescent="0.3">
      <c r="A8" s="3" t="s">
        <v>444</v>
      </c>
      <c r="B8" s="3"/>
      <c r="C8" t="s">
        <v>64</v>
      </c>
      <c r="D8" s="3" t="s">
        <v>40</v>
      </c>
      <c r="E8" s="3">
        <v>7</v>
      </c>
    </row>
    <row r="9" spans="1:25" x14ac:dyDescent="0.3">
      <c r="A9" s="3" t="s">
        <v>445</v>
      </c>
      <c r="B9" s="3"/>
      <c r="C9" t="s">
        <v>65</v>
      </c>
      <c r="D9" s="3" t="s">
        <v>9</v>
      </c>
      <c r="E9" s="3">
        <v>8</v>
      </c>
    </row>
    <row r="10" spans="1:25" x14ac:dyDescent="0.3">
      <c r="A10" s="3" t="s">
        <v>446</v>
      </c>
      <c r="B10" s="3"/>
      <c r="C10" t="s">
        <v>66</v>
      </c>
      <c r="D10" s="3" t="s">
        <v>41</v>
      </c>
      <c r="E10" s="3">
        <v>9</v>
      </c>
    </row>
    <row r="11" spans="1:25" x14ac:dyDescent="0.3">
      <c r="A11" s="3" t="s">
        <v>448</v>
      </c>
      <c r="B11" s="3"/>
      <c r="C11" t="s">
        <v>67</v>
      </c>
      <c r="D11" s="3" t="s">
        <v>42</v>
      </c>
      <c r="E11" s="3">
        <v>10</v>
      </c>
    </row>
    <row r="12" spans="1:25" x14ac:dyDescent="0.3">
      <c r="A12" s="3" t="s">
        <v>450</v>
      </c>
      <c r="B12" s="3"/>
      <c r="C12" t="s">
        <v>68</v>
      </c>
      <c r="D12" s="3" t="s">
        <v>43</v>
      </c>
      <c r="E12" s="3">
        <v>11</v>
      </c>
    </row>
    <row r="13" spans="1:25" x14ac:dyDescent="0.3">
      <c r="A13" s="3" t="s">
        <v>451</v>
      </c>
      <c r="B13" s="3"/>
      <c r="C13" t="s">
        <v>69</v>
      </c>
      <c r="D13" s="3" t="s">
        <v>44</v>
      </c>
      <c r="E13" s="3">
        <v>12</v>
      </c>
    </row>
    <row r="14" spans="1:25" x14ac:dyDescent="0.3">
      <c r="A14" s="3" t="s">
        <v>452</v>
      </c>
      <c r="B14" s="3"/>
      <c r="C14" t="s">
        <v>70</v>
      </c>
      <c r="D14" s="3" t="s">
        <v>45</v>
      </c>
      <c r="E14" s="3">
        <v>13</v>
      </c>
    </row>
    <row r="15" spans="1:25" x14ac:dyDescent="0.3">
      <c r="A15" s="3" t="s">
        <v>453</v>
      </c>
      <c r="B15" s="3"/>
      <c r="C15" t="s">
        <v>71</v>
      </c>
      <c r="D15" s="3"/>
      <c r="E15" s="3">
        <v>14</v>
      </c>
    </row>
    <row r="16" spans="1:25" x14ac:dyDescent="0.3">
      <c r="A16" s="3" t="s">
        <v>454</v>
      </c>
      <c r="B16" s="3"/>
      <c r="C16" t="s">
        <v>72</v>
      </c>
      <c r="D16" s="3"/>
      <c r="E16" s="3">
        <v>15</v>
      </c>
    </row>
    <row r="17" spans="1:5" x14ac:dyDescent="0.3">
      <c r="A17" s="3" t="s">
        <v>455</v>
      </c>
      <c r="B17" s="3"/>
      <c r="C17" t="s">
        <v>73</v>
      </c>
      <c r="D17" s="3"/>
      <c r="E17" s="3">
        <v>20</v>
      </c>
    </row>
    <row r="18" spans="1:5" x14ac:dyDescent="0.3">
      <c r="A18" s="3" t="s">
        <v>457</v>
      </c>
      <c r="B18" s="3"/>
      <c r="C18" t="s">
        <v>74</v>
      </c>
      <c r="D18" s="3"/>
      <c r="E18" s="3">
        <v>25</v>
      </c>
    </row>
    <row r="19" spans="1:5" x14ac:dyDescent="0.3">
      <c r="A19" s="3" t="s">
        <v>458</v>
      </c>
      <c r="B19" s="3"/>
      <c r="C19" t="s">
        <v>75</v>
      </c>
      <c r="D19" s="3"/>
      <c r="E19" s="3">
        <v>30</v>
      </c>
    </row>
    <row r="20" spans="1:5" x14ac:dyDescent="0.3">
      <c r="A20" s="3" t="s">
        <v>459</v>
      </c>
      <c r="B20" s="3"/>
      <c r="C20" t="s">
        <v>76</v>
      </c>
      <c r="D20" s="3"/>
      <c r="E20" s="3">
        <v>40</v>
      </c>
    </row>
    <row r="21" spans="1:5" x14ac:dyDescent="0.3">
      <c r="A21" s="3" t="s">
        <v>460</v>
      </c>
      <c r="B21" s="3"/>
      <c r="C21" t="s">
        <v>77</v>
      </c>
      <c r="D21" s="3"/>
      <c r="E21" s="3">
        <v>50</v>
      </c>
    </row>
    <row r="22" spans="1:5" x14ac:dyDescent="0.3">
      <c r="A22" s="3" t="s">
        <v>5</v>
      </c>
      <c r="B22" s="3"/>
      <c r="C22" t="s">
        <v>78</v>
      </c>
      <c r="D22" s="3"/>
      <c r="E22" s="3">
        <v>90</v>
      </c>
    </row>
    <row r="23" spans="1:5" x14ac:dyDescent="0.3">
      <c r="A23" s="3" t="s">
        <v>10</v>
      </c>
      <c r="B23" s="3"/>
      <c r="C23" t="s">
        <v>79</v>
      </c>
      <c r="D23" s="3"/>
      <c r="E23" s="3">
        <v>100</v>
      </c>
    </row>
    <row r="24" spans="1:5" x14ac:dyDescent="0.3">
      <c r="A24" s="3" t="s">
        <v>463</v>
      </c>
      <c r="B24" s="3"/>
      <c r="C24" t="s">
        <v>80</v>
      </c>
      <c r="D24" s="3"/>
      <c r="E24" s="3">
        <v>110</v>
      </c>
    </row>
    <row r="25" spans="1:5" x14ac:dyDescent="0.3">
      <c r="A25" s="3" t="s">
        <v>465</v>
      </c>
      <c r="B25" s="3"/>
      <c r="C25" t="s">
        <v>81</v>
      </c>
      <c r="D25" s="3"/>
      <c r="E25" s="3">
        <v>120</v>
      </c>
    </row>
    <row r="26" spans="1:5" x14ac:dyDescent="0.3">
      <c r="A26" s="3" t="s">
        <v>466</v>
      </c>
      <c r="B26" s="3"/>
      <c r="C26" t="s">
        <v>82</v>
      </c>
      <c r="D26" s="3"/>
      <c r="E26" s="3">
        <v>200</v>
      </c>
    </row>
    <row r="27" spans="1:5" x14ac:dyDescent="0.3">
      <c r="A27" s="3" t="s">
        <v>467</v>
      </c>
      <c r="B27" s="3"/>
      <c r="C27" t="s">
        <v>83</v>
      </c>
      <c r="D27" s="3"/>
      <c r="E27" s="3">
        <v>220</v>
      </c>
    </row>
    <row r="28" spans="1:5" x14ac:dyDescent="0.3">
      <c r="A28" s="3" t="s">
        <v>468</v>
      </c>
      <c r="B28" s="3"/>
      <c r="C28" t="s">
        <v>84</v>
      </c>
      <c r="D28" s="3"/>
      <c r="E28" s="3">
        <v>250</v>
      </c>
    </row>
    <row r="29" spans="1:5" x14ac:dyDescent="0.3">
      <c r="A29" s="3" t="s">
        <v>470</v>
      </c>
      <c r="B29" s="3"/>
      <c r="C29" t="s">
        <v>85</v>
      </c>
      <c r="D29" s="3"/>
      <c r="E29" s="3">
        <v>500</v>
      </c>
    </row>
    <row r="30" spans="1:5" x14ac:dyDescent="0.3">
      <c r="A30" t="s">
        <v>471</v>
      </c>
      <c r="C30" t="s">
        <v>86</v>
      </c>
    </row>
    <row r="31" spans="1:5" x14ac:dyDescent="0.3">
      <c r="A31" t="s">
        <v>472</v>
      </c>
      <c r="C31" t="s">
        <v>87</v>
      </c>
    </row>
    <row r="32" spans="1:5" x14ac:dyDescent="0.3">
      <c r="A32" t="s">
        <v>473</v>
      </c>
      <c r="C32" t="s">
        <v>88</v>
      </c>
    </row>
    <row r="33" spans="1:3" x14ac:dyDescent="0.3">
      <c r="A33" t="s">
        <v>474</v>
      </c>
      <c r="C33" t="s">
        <v>89</v>
      </c>
    </row>
    <row r="34" spans="1:3" x14ac:dyDescent="0.3">
      <c r="A34" t="s">
        <v>475</v>
      </c>
      <c r="C34" t="s">
        <v>90</v>
      </c>
    </row>
    <row r="35" spans="1:3" x14ac:dyDescent="0.3">
      <c r="A35" t="s">
        <v>476</v>
      </c>
      <c r="C35" t="s">
        <v>91</v>
      </c>
    </row>
    <row r="36" spans="1:3" x14ac:dyDescent="0.3">
      <c r="C36" t="s">
        <v>92</v>
      </c>
    </row>
    <row r="37" spans="1:3" x14ac:dyDescent="0.3">
      <c r="C37" t="s">
        <v>93</v>
      </c>
    </row>
    <row r="38" spans="1:3" x14ac:dyDescent="0.3">
      <c r="C38" t="s">
        <v>94</v>
      </c>
    </row>
    <row r="39" spans="1:3" x14ac:dyDescent="0.3">
      <c r="C39" t="s">
        <v>95</v>
      </c>
    </row>
    <row r="40" spans="1:3" x14ac:dyDescent="0.3">
      <c r="C40" t="s">
        <v>96</v>
      </c>
    </row>
    <row r="41" spans="1:3" x14ac:dyDescent="0.3">
      <c r="C41" t="s">
        <v>97</v>
      </c>
    </row>
    <row r="42" spans="1:3" x14ac:dyDescent="0.3">
      <c r="C42" t="s">
        <v>98</v>
      </c>
    </row>
    <row r="43" spans="1:3" x14ac:dyDescent="0.3">
      <c r="C43" t="s">
        <v>99</v>
      </c>
    </row>
    <row r="44" spans="1:3" x14ac:dyDescent="0.3">
      <c r="C44" t="s">
        <v>100</v>
      </c>
    </row>
    <row r="45" spans="1:3" x14ac:dyDescent="0.3">
      <c r="C45" t="s">
        <v>101</v>
      </c>
    </row>
    <row r="46" spans="1:3" x14ac:dyDescent="0.3">
      <c r="C46" t="s">
        <v>102</v>
      </c>
    </row>
    <row r="47" spans="1:3" x14ac:dyDescent="0.3">
      <c r="C47" t="s">
        <v>103</v>
      </c>
    </row>
    <row r="48" spans="1:3" x14ac:dyDescent="0.3">
      <c r="C48" t="s">
        <v>104</v>
      </c>
    </row>
    <row r="49" spans="3:3" x14ac:dyDescent="0.3">
      <c r="C49" t="s">
        <v>105</v>
      </c>
    </row>
    <row r="50" spans="3:3" s="4" customFormat="1" x14ac:dyDescent="0.3">
      <c r="C50" t="s">
        <v>106</v>
      </c>
    </row>
    <row r="51" spans="3:3" x14ac:dyDescent="0.3">
      <c r="C51" t="s">
        <v>107</v>
      </c>
    </row>
    <row r="52" spans="3:3" x14ac:dyDescent="0.3">
      <c r="C52" t="s">
        <v>108</v>
      </c>
    </row>
    <row r="53" spans="3:3" x14ac:dyDescent="0.3">
      <c r="C53" t="s">
        <v>109</v>
      </c>
    </row>
    <row r="54" spans="3:3" x14ac:dyDescent="0.3">
      <c r="C54" t="s">
        <v>110</v>
      </c>
    </row>
    <row r="55" spans="3:3" x14ac:dyDescent="0.3">
      <c r="C55" t="s">
        <v>111</v>
      </c>
    </row>
    <row r="56" spans="3:3" x14ac:dyDescent="0.3">
      <c r="C56" t="s">
        <v>112</v>
      </c>
    </row>
    <row r="57" spans="3:3" x14ac:dyDescent="0.3">
      <c r="C57" t="s">
        <v>201</v>
      </c>
    </row>
    <row r="58" spans="3:3" x14ac:dyDescent="0.3">
      <c r="C58" t="s">
        <v>230</v>
      </c>
    </row>
    <row r="59" spans="3:3" x14ac:dyDescent="0.3">
      <c r="C59" t="s">
        <v>246</v>
      </c>
    </row>
    <row r="60" spans="3:3" x14ac:dyDescent="0.3">
      <c r="C60" t="s">
        <v>261</v>
      </c>
    </row>
    <row r="61" spans="3:3" x14ac:dyDescent="0.3">
      <c r="C61" t="s">
        <v>269</v>
      </c>
    </row>
    <row r="62" spans="3:3" x14ac:dyDescent="0.3">
      <c r="C62" t="s">
        <v>276</v>
      </c>
    </row>
    <row r="63" spans="3:3" x14ac:dyDescent="0.3">
      <c r="C63" t="s">
        <v>284</v>
      </c>
    </row>
    <row r="64" spans="3:3" x14ac:dyDescent="0.3">
      <c r="C64" t="s">
        <v>291</v>
      </c>
    </row>
    <row r="65" spans="3:3" x14ac:dyDescent="0.3">
      <c r="C65" t="s">
        <v>295</v>
      </c>
    </row>
    <row r="66" spans="3:3" x14ac:dyDescent="0.3">
      <c r="C66" t="s">
        <v>299</v>
      </c>
    </row>
    <row r="67" spans="3:3" x14ac:dyDescent="0.3">
      <c r="C67" t="s">
        <v>303</v>
      </c>
    </row>
    <row r="68" spans="3:3" x14ac:dyDescent="0.3">
      <c r="C68" t="s">
        <v>307</v>
      </c>
    </row>
    <row r="69" spans="3:3" x14ac:dyDescent="0.3">
      <c r="C69" t="s">
        <v>311</v>
      </c>
    </row>
    <row r="70" spans="3:3" x14ac:dyDescent="0.3">
      <c r="C70" t="s">
        <v>315</v>
      </c>
    </row>
    <row r="71" spans="3:3" x14ac:dyDescent="0.3">
      <c r="C71" t="s">
        <v>319</v>
      </c>
    </row>
    <row r="72" spans="3:3" x14ac:dyDescent="0.3">
      <c r="C72" t="s">
        <v>322</v>
      </c>
    </row>
    <row r="73" spans="3:3" x14ac:dyDescent="0.3">
      <c r="C73" t="s">
        <v>324</v>
      </c>
    </row>
    <row r="74" spans="3:3" x14ac:dyDescent="0.3">
      <c r="C74" t="s">
        <v>326</v>
      </c>
    </row>
    <row r="75" spans="3:3" x14ac:dyDescent="0.3">
      <c r="C75" t="s">
        <v>328</v>
      </c>
    </row>
    <row r="76" spans="3:3" x14ac:dyDescent="0.3">
      <c r="C76" t="s">
        <v>330</v>
      </c>
    </row>
    <row r="77" spans="3:3" x14ac:dyDescent="0.3">
      <c r="C77" t="s">
        <v>331</v>
      </c>
    </row>
    <row r="78" spans="3:3" x14ac:dyDescent="0.3">
      <c r="C78" t="s">
        <v>333</v>
      </c>
    </row>
    <row r="79" spans="3:3" x14ac:dyDescent="0.3">
      <c r="C79" t="s">
        <v>335</v>
      </c>
    </row>
    <row r="80" spans="3:3" x14ac:dyDescent="0.3">
      <c r="C80" t="s">
        <v>337</v>
      </c>
    </row>
    <row r="81" spans="3:3" x14ac:dyDescent="0.3">
      <c r="C81" t="s">
        <v>339</v>
      </c>
    </row>
    <row r="82" spans="3:3" x14ac:dyDescent="0.3">
      <c r="C82" t="s">
        <v>341</v>
      </c>
    </row>
    <row r="83" spans="3:3" x14ac:dyDescent="0.3">
      <c r="C83" t="s">
        <v>343</v>
      </c>
    </row>
    <row r="84" spans="3:3" x14ac:dyDescent="0.3">
      <c r="C84" t="s">
        <v>345</v>
      </c>
    </row>
    <row r="85" spans="3:3" x14ac:dyDescent="0.3">
      <c r="C85" t="s">
        <v>346</v>
      </c>
    </row>
    <row r="86" spans="3:3" x14ac:dyDescent="0.3">
      <c r="C86" t="s">
        <v>347</v>
      </c>
    </row>
    <row r="87" spans="3:3" x14ac:dyDescent="0.3">
      <c r="C87" t="s">
        <v>349</v>
      </c>
    </row>
    <row r="88" spans="3:3" x14ac:dyDescent="0.3">
      <c r="C88" t="s">
        <v>350</v>
      </c>
    </row>
    <row r="89" spans="3:3" x14ac:dyDescent="0.3">
      <c r="C89" t="s">
        <v>351</v>
      </c>
    </row>
    <row r="90" spans="3:3" x14ac:dyDescent="0.3">
      <c r="C90" t="s">
        <v>352</v>
      </c>
    </row>
    <row r="91" spans="3:3" x14ac:dyDescent="0.3">
      <c r="C91" t="s">
        <v>353</v>
      </c>
    </row>
    <row r="92" spans="3:3" x14ac:dyDescent="0.3">
      <c r="C92" t="s">
        <v>354</v>
      </c>
    </row>
    <row r="93" spans="3:3" x14ac:dyDescent="0.3">
      <c r="C93" t="s">
        <v>355</v>
      </c>
    </row>
    <row r="94" spans="3:3" x14ac:dyDescent="0.3">
      <c r="C94" t="s">
        <v>356</v>
      </c>
    </row>
    <row r="95" spans="3:3" x14ac:dyDescent="0.3">
      <c r="C95" t="s">
        <v>357</v>
      </c>
    </row>
    <row r="96" spans="3:3" x14ac:dyDescent="0.3">
      <c r="C96" t="s">
        <v>358</v>
      </c>
    </row>
    <row r="97" spans="3:3" x14ac:dyDescent="0.3">
      <c r="C97" t="s">
        <v>359</v>
      </c>
    </row>
    <row r="98" spans="3:3" x14ac:dyDescent="0.3">
      <c r="C98" t="s">
        <v>360</v>
      </c>
    </row>
    <row r="99" spans="3:3" x14ac:dyDescent="0.3">
      <c r="C99" t="s">
        <v>361</v>
      </c>
    </row>
    <row r="100" spans="3:3" x14ac:dyDescent="0.3">
      <c r="C100" t="s">
        <v>362</v>
      </c>
    </row>
    <row r="101" spans="3:3" x14ac:dyDescent="0.3">
      <c r="C101" t="s">
        <v>363</v>
      </c>
    </row>
    <row r="102" spans="3:3" x14ac:dyDescent="0.3">
      <c r="C102" t="s">
        <v>364</v>
      </c>
    </row>
    <row r="103" spans="3:3" x14ac:dyDescent="0.3">
      <c r="C103" t="s">
        <v>365</v>
      </c>
    </row>
    <row r="104" spans="3:3" x14ac:dyDescent="0.3">
      <c r="C104" t="s">
        <v>366</v>
      </c>
    </row>
    <row r="105" spans="3:3" x14ac:dyDescent="0.3">
      <c r="C105" t="s">
        <v>367</v>
      </c>
    </row>
    <row r="106" spans="3:3" x14ac:dyDescent="0.3">
      <c r="C106" t="s">
        <v>368</v>
      </c>
    </row>
    <row r="107" spans="3:3" x14ac:dyDescent="0.3">
      <c r="C107" t="s">
        <v>369</v>
      </c>
    </row>
    <row r="108" spans="3:3" x14ac:dyDescent="0.3">
      <c r="C108" t="s">
        <v>370</v>
      </c>
    </row>
    <row r="109" spans="3:3" x14ac:dyDescent="0.3">
      <c r="C109" t="s">
        <v>371</v>
      </c>
    </row>
    <row r="110" spans="3:3" x14ac:dyDescent="0.3">
      <c r="C110" t="s">
        <v>372</v>
      </c>
    </row>
    <row r="111" spans="3:3" x14ac:dyDescent="0.3">
      <c r="C111" t="s">
        <v>373</v>
      </c>
    </row>
    <row r="112" spans="3:3" x14ac:dyDescent="0.3">
      <c r="C112" t="s">
        <v>374</v>
      </c>
    </row>
    <row r="113" spans="3:3" x14ac:dyDescent="0.3">
      <c r="C113" t="s">
        <v>375</v>
      </c>
    </row>
    <row r="114" spans="3:3" x14ac:dyDescent="0.3">
      <c r="C114" t="s">
        <v>376</v>
      </c>
    </row>
    <row r="115" spans="3:3" x14ac:dyDescent="0.3">
      <c r="C115" t="s">
        <v>377</v>
      </c>
    </row>
    <row r="116" spans="3:3" x14ac:dyDescent="0.3">
      <c r="C116" t="s">
        <v>378</v>
      </c>
    </row>
    <row r="117" spans="3:3" x14ac:dyDescent="0.3">
      <c r="C117" t="s">
        <v>379</v>
      </c>
    </row>
    <row r="118" spans="3:3" x14ac:dyDescent="0.3">
      <c r="C118" t="s">
        <v>380</v>
      </c>
    </row>
    <row r="119" spans="3:3" x14ac:dyDescent="0.3">
      <c r="C119" t="s">
        <v>381</v>
      </c>
    </row>
    <row r="120" spans="3:3" x14ac:dyDescent="0.3">
      <c r="C120" t="s">
        <v>382</v>
      </c>
    </row>
    <row r="121" spans="3:3" x14ac:dyDescent="0.3">
      <c r="C121" t="s">
        <v>115</v>
      </c>
    </row>
    <row r="122" spans="3:3" x14ac:dyDescent="0.3">
      <c r="C122" t="s">
        <v>116</v>
      </c>
    </row>
    <row r="123" spans="3:3" x14ac:dyDescent="0.3">
      <c r="C123" t="s">
        <v>117</v>
      </c>
    </row>
    <row r="124" spans="3:3" x14ac:dyDescent="0.3">
      <c r="C124" t="s">
        <v>118</v>
      </c>
    </row>
    <row r="125" spans="3:3" x14ac:dyDescent="0.3">
      <c r="C125" t="s">
        <v>119</v>
      </c>
    </row>
    <row r="126" spans="3:3" x14ac:dyDescent="0.3">
      <c r="C126" t="s">
        <v>120</v>
      </c>
    </row>
    <row r="127" spans="3:3" x14ac:dyDescent="0.3">
      <c r="C127" t="s">
        <v>121</v>
      </c>
    </row>
    <row r="128" spans="3:3" x14ac:dyDescent="0.3">
      <c r="C128" t="s">
        <v>122</v>
      </c>
    </row>
    <row r="129" spans="3:3" x14ac:dyDescent="0.3">
      <c r="C129" t="s">
        <v>123</v>
      </c>
    </row>
    <row r="130" spans="3:3" x14ac:dyDescent="0.3">
      <c r="C130" t="s">
        <v>124</v>
      </c>
    </row>
    <row r="131" spans="3:3" x14ac:dyDescent="0.3">
      <c r="C131" t="s">
        <v>125</v>
      </c>
    </row>
    <row r="132" spans="3:3" x14ac:dyDescent="0.3">
      <c r="C132" t="s">
        <v>126</v>
      </c>
    </row>
    <row r="133" spans="3:3" x14ac:dyDescent="0.3">
      <c r="C133" t="s">
        <v>127</v>
      </c>
    </row>
    <row r="134" spans="3:3" x14ac:dyDescent="0.3">
      <c r="C134" t="s">
        <v>128</v>
      </c>
    </row>
    <row r="135" spans="3:3" x14ac:dyDescent="0.3">
      <c r="C135" t="s">
        <v>129</v>
      </c>
    </row>
    <row r="136" spans="3:3" x14ac:dyDescent="0.3">
      <c r="C136" t="s">
        <v>130</v>
      </c>
    </row>
    <row r="137" spans="3:3" x14ac:dyDescent="0.3">
      <c r="C137" t="s">
        <v>383</v>
      </c>
    </row>
    <row r="138" spans="3:3" x14ac:dyDescent="0.3">
      <c r="C138" t="s">
        <v>131</v>
      </c>
    </row>
    <row r="139" spans="3:3" x14ac:dyDescent="0.3">
      <c r="C139" t="s">
        <v>132</v>
      </c>
    </row>
    <row r="140" spans="3:3" x14ac:dyDescent="0.3">
      <c r="C140" t="s">
        <v>133</v>
      </c>
    </row>
    <row r="141" spans="3:3" x14ac:dyDescent="0.3">
      <c r="C141" t="s">
        <v>134</v>
      </c>
    </row>
    <row r="142" spans="3:3" x14ac:dyDescent="0.3">
      <c r="C142" t="s">
        <v>135</v>
      </c>
    </row>
    <row r="143" spans="3:3" x14ac:dyDescent="0.3">
      <c r="C143" t="s">
        <v>136</v>
      </c>
    </row>
    <row r="144" spans="3:3" x14ac:dyDescent="0.3">
      <c r="C144" t="s">
        <v>137</v>
      </c>
    </row>
    <row r="145" spans="3:3" x14ac:dyDescent="0.3">
      <c r="C145" t="s">
        <v>138</v>
      </c>
    </row>
    <row r="146" spans="3:3" x14ac:dyDescent="0.3">
      <c r="C146" t="s">
        <v>139</v>
      </c>
    </row>
    <row r="147" spans="3:3" x14ac:dyDescent="0.3">
      <c r="C147" t="s">
        <v>140</v>
      </c>
    </row>
    <row r="148" spans="3:3" x14ac:dyDescent="0.3">
      <c r="C148" t="s">
        <v>141</v>
      </c>
    </row>
    <row r="149" spans="3:3" x14ac:dyDescent="0.3">
      <c r="C149" t="s">
        <v>142</v>
      </c>
    </row>
    <row r="150" spans="3:3" x14ac:dyDescent="0.3">
      <c r="C150" t="s">
        <v>143</v>
      </c>
    </row>
    <row r="151" spans="3:3" x14ac:dyDescent="0.3">
      <c r="C151" t="s">
        <v>144</v>
      </c>
    </row>
    <row r="152" spans="3:3" x14ac:dyDescent="0.3">
      <c r="C152" t="s">
        <v>145</v>
      </c>
    </row>
    <row r="153" spans="3:3" x14ac:dyDescent="0.3">
      <c r="C153" t="s">
        <v>146</v>
      </c>
    </row>
    <row r="154" spans="3:3" x14ac:dyDescent="0.3">
      <c r="C154" t="s">
        <v>147</v>
      </c>
    </row>
    <row r="155" spans="3:3" x14ac:dyDescent="0.3">
      <c r="C155" t="s">
        <v>148</v>
      </c>
    </row>
    <row r="156" spans="3:3" x14ac:dyDescent="0.3">
      <c r="C156" t="s">
        <v>149</v>
      </c>
    </row>
    <row r="157" spans="3:3" x14ac:dyDescent="0.3">
      <c r="C157" t="s">
        <v>150</v>
      </c>
    </row>
    <row r="158" spans="3:3" x14ac:dyDescent="0.3">
      <c r="C158" t="s">
        <v>151</v>
      </c>
    </row>
    <row r="159" spans="3:3" x14ac:dyDescent="0.3">
      <c r="C159" t="s">
        <v>152</v>
      </c>
    </row>
    <row r="160" spans="3:3" x14ac:dyDescent="0.3">
      <c r="C160" t="s">
        <v>153</v>
      </c>
    </row>
    <row r="161" spans="3:3" x14ac:dyDescent="0.3">
      <c r="C161" t="s">
        <v>154</v>
      </c>
    </row>
    <row r="162" spans="3:3" x14ac:dyDescent="0.3">
      <c r="C162" t="s">
        <v>155</v>
      </c>
    </row>
    <row r="163" spans="3:3" x14ac:dyDescent="0.3">
      <c r="C163" t="s">
        <v>156</v>
      </c>
    </row>
    <row r="164" spans="3:3" x14ac:dyDescent="0.3">
      <c r="C164" t="s">
        <v>157</v>
      </c>
    </row>
    <row r="165" spans="3:3" x14ac:dyDescent="0.3">
      <c r="C165" t="s">
        <v>158</v>
      </c>
    </row>
    <row r="166" spans="3:3" x14ac:dyDescent="0.3">
      <c r="C166" t="s">
        <v>159</v>
      </c>
    </row>
    <row r="167" spans="3:3" x14ac:dyDescent="0.3">
      <c r="C167" t="s">
        <v>160</v>
      </c>
    </row>
    <row r="168" spans="3:3" x14ac:dyDescent="0.3">
      <c r="C168" t="s">
        <v>161</v>
      </c>
    </row>
    <row r="169" spans="3:3" x14ac:dyDescent="0.3">
      <c r="C169" t="s">
        <v>162</v>
      </c>
    </row>
    <row r="170" spans="3:3" x14ac:dyDescent="0.3">
      <c r="C170" t="s">
        <v>163</v>
      </c>
    </row>
    <row r="171" spans="3:3" x14ac:dyDescent="0.3">
      <c r="C171" t="s">
        <v>164</v>
      </c>
    </row>
    <row r="172" spans="3:3" x14ac:dyDescent="0.3">
      <c r="C172" t="s">
        <v>165</v>
      </c>
    </row>
    <row r="173" spans="3:3" x14ac:dyDescent="0.3">
      <c r="C173" t="s">
        <v>166</v>
      </c>
    </row>
    <row r="174" spans="3:3" x14ac:dyDescent="0.3">
      <c r="C174" t="s">
        <v>167</v>
      </c>
    </row>
    <row r="175" spans="3:3" x14ac:dyDescent="0.3">
      <c r="C175" t="s">
        <v>168</v>
      </c>
    </row>
    <row r="176" spans="3:3" x14ac:dyDescent="0.3">
      <c r="C176" t="s">
        <v>169</v>
      </c>
    </row>
    <row r="177" spans="3:3" x14ac:dyDescent="0.3">
      <c r="C177" t="s">
        <v>170</v>
      </c>
    </row>
    <row r="178" spans="3:3" x14ac:dyDescent="0.3">
      <c r="C178" t="s">
        <v>171</v>
      </c>
    </row>
    <row r="179" spans="3:3" x14ac:dyDescent="0.3">
      <c r="C179" t="s">
        <v>172</v>
      </c>
    </row>
    <row r="180" spans="3:3" x14ac:dyDescent="0.3">
      <c r="C180" t="s">
        <v>173</v>
      </c>
    </row>
    <row r="181" spans="3:3" x14ac:dyDescent="0.3">
      <c r="C181" t="s">
        <v>174</v>
      </c>
    </row>
    <row r="182" spans="3:3" x14ac:dyDescent="0.3">
      <c r="C182" t="s">
        <v>175</v>
      </c>
    </row>
    <row r="183" spans="3:3" x14ac:dyDescent="0.3">
      <c r="C183" t="s">
        <v>176</v>
      </c>
    </row>
    <row r="184" spans="3:3" x14ac:dyDescent="0.3">
      <c r="C184" t="s">
        <v>177</v>
      </c>
    </row>
    <row r="185" spans="3:3" x14ac:dyDescent="0.3">
      <c r="C185" t="s">
        <v>178</v>
      </c>
    </row>
    <row r="186" spans="3:3" x14ac:dyDescent="0.3">
      <c r="C186" t="s">
        <v>179</v>
      </c>
    </row>
    <row r="187" spans="3:3" x14ac:dyDescent="0.3">
      <c r="C187" t="s">
        <v>180</v>
      </c>
    </row>
    <row r="188" spans="3:3" x14ac:dyDescent="0.3">
      <c r="C188" t="s">
        <v>181</v>
      </c>
    </row>
    <row r="189" spans="3:3" x14ac:dyDescent="0.3">
      <c r="C189" t="s">
        <v>182</v>
      </c>
    </row>
    <row r="190" spans="3:3" x14ac:dyDescent="0.3">
      <c r="C190" t="s">
        <v>183</v>
      </c>
    </row>
    <row r="191" spans="3:3" x14ac:dyDescent="0.3">
      <c r="C191" t="s">
        <v>184</v>
      </c>
    </row>
    <row r="192" spans="3:3" x14ac:dyDescent="0.3">
      <c r="C192" t="s">
        <v>185</v>
      </c>
    </row>
    <row r="193" spans="3:3" x14ac:dyDescent="0.3">
      <c r="C193" t="s">
        <v>186</v>
      </c>
    </row>
    <row r="194" spans="3:3" x14ac:dyDescent="0.3">
      <c r="C194" t="s">
        <v>187</v>
      </c>
    </row>
    <row r="195" spans="3:3" x14ac:dyDescent="0.3">
      <c r="C195" t="s">
        <v>188</v>
      </c>
    </row>
    <row r="196" spans="3:3" x14ac:dyDescent="0.3">
      <c r="C196" t="s">
        <v>189</v>
      </c>
    </row>
    <row r="197" spans="3:3" x14ac:dyDescent="0.3">
      <c r="C197" t="s">
        <v>190</v>
      </c>
    </row>
    <row r="198" spans="3:3" x14ac:dyDescent="0.3">
      <c r="C198" t="s">
        <v>191</v>
      </c>
    </row>
    <row r="199" spans="3:3" x14ac:dyDescent="0.3">
      <c r="C199" t="s">
        <v>192</v>
      </c>
    </row>
    <row r="200" spans="3:3" x14ac:dyDescent="0.3">
      <c r="C200" t="s">
        <v>193</v>
      </c>
    </row>
    <row r="201" spans="3:3" x14ac:dyDescent="0.3">
      <c r="C201" t="s">
        <v>194</v>
      </c>
    </row>
    <row r="202" spans="3:3" x14ac:dyDescent="0.3">
      <c r="C202" t="s">
        <v>195</v>
      </c>
    </row>
    <row r="203" spans="3:3" x14ac:dyDescent="0.3">
      <c r="C203" t="s">
        <v>196</v>
      </c>
    </row>
    <row r="204" spans="3:3" x14ac:dyDescent="0.3">
      <c r="C204" t="s">
        <v>197</v>
      </c>
    </row>
    <row r="205" spans="3:3" x14ac:dyDescent="0.3">
      <c r="C205" t="s">
        <v>198</v>
      </c>
    </row>
    <row r="206" spans="3:3" x14ac:dyDescent="0.3">
      <c r="C206" t="s">
        <v>199</v>
      </c>
    </row>
    <row r="207" spans="3:3" x14ac:dyDescent="0.3">
      <c r="C207" t="s">
        <v>200</v>
      </c>
    </row>
    <row r="208" spans="3:3" x14ac:dyDescent="0.3">
      <c r="C208" t="s">
        <v>201</v>
      </c>
    </row>
    <row r="209" spans="3:3" x14ac:dyDescent="0.3">
      <c r="C209" t="s">
        <v>202</v>
      </c>
    </row>
    <row r="210" spans="3:3" x14ac:dyDescent="0.3">
      <c r="C210" t="s">
        <v>203</v>
      </c>
    </row>
    <row r="211" spans="3:3" x14ac:dyDescent="0.3">
      <c r="C211" t="s">
        <v>204</v>
      </c>
    </row>
    <row r="212" spans="3:3" x14ac:dyDescent="0.3">
      <c r="C212" t="s">
        <v>205</v>
      </c>
    </row>
    <row r="213" spans="3:3" x14ac:dyDescent="0.3">
      <c r="C213" t="s">
        <v>206</v>
      </c>
    </row>
    <row r="214" spans="3:3" x14ac:dyDescent="0.3">
      <c r="C214" t="s">
        <v>207</v>
      </c>
    </row>
    <row r="215" spans="3:3" x14ac:dyDescent="0.3">
      <c r="C215" t="s">
        <v>208</v>
      </c>
    </row>
    <row r="216" spans="3:3" x14ac:dyDescent="0.3">
      <c r="C216" t="s">
        <v>209</v>
      </c>
    </row>
    <row r="217" spans="3:3" x14ac:dyDescent="0.3">
      <c r="C217" t="s">
        <v>210</v>
      </c>
    </row>
    <row r="218" spans="3:3" x14ac:dyDescent="0.3">
      <c r="C218" t="s">
        <v>211</v>
      </c>
    </row>
    <row r="219" spans="3:3" x14ac:dyDescent="0.3">
      <c r="C219" t="s">
        <v>212</v>
      </c>
    </row>
    <row r="220" spans="3:3" x14ac:dyDescent="0.3">
      <c r="C220" t="s">
        <v>213</v>
      </c>
    </row>
    <row r="221" spans="3:3" x14ac:dyDescent="0.3">
      <c r="C221" t="s">
        <v>214</v>
      </c>
    </row>
    <row r="222" spans="3:3" x14ac:dyDescent="0.3">
      <c r="C222" t="s">
        <v>215</v>
      </c>
    </row>
    <row r="223" spans="3:3" x14ac:dyDescent="0.3">
      <c r="C223" t="s">
        <v>216</v>
      </c>
    </row>
    <row r="224" spans="3:3" x14ac:dyDescent="0.3">
      <c r="C224" t="s">
        <v>217</v>
      </c>
    </row>
    <row r="225" spans="3:3" x14ac:dyDescent="0.3">
      <c r="C225" t="s">
        <v>218</v>
      </c>
    </row>
    <row r="226" spans="3:3" x14ac:dyDescent="0.3">
      <c r="C226" t="s">
        <v>384</v>
      </c>
    </row>
    <row r="227" spans="3:3" x14ac:dyDescent="0.3">
      <c r="C227" t="s">
        <v>219</v>
      </c>
    </row>
    <row r="228" spans="3:3" x14ac:dyDescent="0.3">
      <c r="C228" t="s">
        <v>220</v>
      </c>
    </row>
    <row r="229" spans="3:3" x14ac:dyDescent="0.3">
      <c r="C229" t="s">
        <v>221</v>
      </c>
    </row>
    <row r="230" spans="3:3" x14ac:dyDescent="0.3">
      <c r="C230" t="s">
        <v>222</v>
      </c>
    </row>
    <row r="231" spans="3:3" x14ac:dyDescent="0.3">
      <c r="C231" t="s">
        <v>223</v>
      </c>
    </row>
    <row r="232" spans="3:3" x14ac:dyDescent="0.3">
      <c r="C232" t="s">
        <v>224</v>
      </c>
    </row>
    <row r="233" spans="3:3" x14ac:dyDescent="0.3">
      <c r="C233" t="s">
        <v>225</v>
      </c>
    </row>
    <row r="234" spans="3:3" x14ac:dyDescent="0.3">
      <c r="C234" t="s">
        <v>226</v>
      </c>
    </row>
    <row r="235" spans="3:3" x14ac:dyDescent="0.3">
      <c r="C235" t="s">
        <v>227</v>
      </c>
    </row>
    <row r="236" spans="3:3" x14ac:dyDescent="0.3">
      <c r="C236" t="s">
        <v>228</v>
      </c>
    </row>
    <row r="237" spans="3:3" x14ac:dyDescent="0.3">
      <c r="C237" t="s">
        <v>229</v>
      </c>
    </row>
    <row r="238" spans="3:3" x14ac:dyDescent="0.3">
      <c r="C238" t="s">
        <v>385</v>
      </c>
    </row>
    <row r="239" spans="3:3" x14ac:dyDescent="0.3">
      <c r="C239" t="s">
        <v>230</v>
      </c>
    </row>
    <row r="240" spans="3:3" x14ac:dyDescent="0.3">
      <c r="C240" t="s">
        <v>231</v>
      </c>
    </row>
    <row r="241" spans="3:3" x14ac:dyDescent="0.3">
      <c r="C241" t="s">
        <v>232</v>
      </c>
    </row>
    <row r="242" spans="3:3" x14ac:dyDescent="0.3">
      <c r="C242" t="s">
        <v>233</v>
      </c>
    </row>
    <row r="243" spans="3:3" x14ac:dyDescent="0.3">
      <c r="C243" t="s">
        <v>234</v>
      </c>
    </row>
    <row r="244" spans="3:3" x14ac:dyDescent="0.3">
      <c r="C244" t="s">
        <v>235</v>
      </c>
    </row>
    <row r="245" spans="3:3" x14ac:dyDescent="0.3">
      <c r="C245" t="s">
        <v>236</v>
      </c>
    </row>
    <row r="246" spans="3:3" x14ac:dyDescent="0.3">
      <c r="C246" t="s">
        <v>237</v>
      </c>
    </row>
    <row r="247" spans="3:3" x14ac:dyDescent="0.3">
      <c r="C247" t="s">
        <v>238</v>
      </c>
    </row>
    <row r="248" spans="3:3" x14ac:dyDescent="0.3">
      <c r="C248" t="s">
        <v>239</v>
      </c>
    </row>
    <row r="249" spans="3:3" x14ac:dyDescent="0.3">
      <c r="C249" t="s">
        <v>240</v>
      </c>
    </row>
    <row r="250" spans="3:3" x14ac:dyDescent="0.3">
      <c r="C250" t="s">
        <v>241</v>
      </c>
    </row>
    <row r="251" spans="3:3" x14ac:dyDescent="0.3">
      <c r="C251" t="s">
        <v>242</v>
      </c>
    </row>
    <row r="252" spans="3:3" x14ac:dyDescent="0.3">
      <c r="C252" t="s">
        <v>243</v>
      </c>
    </row>
    <row r="253" spans="3:3" x14ac:dyDescent="0.3">
      <c r="C253" t="s">
        <v>244</v>
      </c>
    </row>
    <row r="254" spans="3:3" x14ac:dyDescent="0.3">
      <c r="C254" t="s">
        <v>245</v>
      </c>
    </row>
    <row r="255" spans="3:3" x14ac:dyDescent="0.3">
      <c r="C255" t="s">
        <v>246</v>
      </c>
    </row>
    <row r="256" spans="3:3" x14ac:dyDescent="0.3">
      <c r="C256" t="s">
        <v>247</v>
      </c>
    </row>
    <row r="257" spans="3:3" x14ac:dyDescent="0.3">
      <c r="C257" t="s">
        <v>248</v>
      </c>
    </row>
    <row r="258" spans="3:3" x14ac:dyDescent="0.3">
      <c r="C258" t="s">
        <v>249</v>
      </c>
    </row>
    <row r="259" spans="3:3" x14ac:dyDescent="0.3">
      <c r="C259" t="s">
        <v>250</v>
      </c>
    </row>
    <row r="260" spans="3:3" x14ac:dyDescent="0.3">
      <c r="C260" t="s">
        <v>251</v>
      </c>
    </row>
    <row r="261" spans="3:3" x14ac:dyDescent="0.3">
      <c r="C261" t="s">
        <v>252</v>
      </c>
    </row>
    <row r="262" spans="3:3" x14ac:dyDescent="0.3">
      <c r="C262" t="s">
        <v>253</v>
      </c>
    </row>
    <row r="263" spans="3:3" x14ac:dyDescent="0.3">
      <c r="C263" t="s">
        <v>254</v>
      </c>
    </row>
    <row r="264" spans="3:3" x14ac:dyDescent="0.3">
      <c r="C264" t="s">
        <v>255</v>
      </c>
    </row>
    <row r="265" spans="3:3" x14ac:dyDescent="0.3">
      <c r="C265" t="s">
        <v>256</v>
      </c>
    </row>
    <row r="266" spans="3:3" x14ac:dyDescent="0.3">
      <c r="C266" t="s">
        <v>257</v>
      </c>
    </row>
    <row r="267" spans="3:3" x14ac:dyDescent="0.3">
      <c r="C267" t="s">
        <v>258</v>
      </c>
    </row>
    <row r="268" spans="3:3" x14ac:dyDescent="0.3">
      <c r="C268" t="s">
        <v>259</v>
      </c>
    </row>
    <row r="269" spans="3:3" x14ac:dyDescent="0.3">
      <c r="C269" t="s">
        <v>260</v>
      </c>
    </row>
    <row r="270" spans="3:3" x14ac:dyDescent="0.3">
      <c r="C270" t="s">
        <v>261</v>
      </c>
    </row>
    <row r="271" spans="3:3" x14ac:dyDescent="0.3">
      <c r="C271" t="s">
        <v>262</v>
      </c>
    </row>
    <row r="272" spans="3:3" x14ac:dyDescent="0.3">
      <c r="C272" t="s">
        <v>263</v>
      </c>
    </row>
    <row r="273" spans="3:3" x14ac:dyDescent="0.3">
      <c r="C273" t="s">
        <v>264</v>
      </c>
    </row>
    <row r="274" spans="3:3" x14ac:dyDescent="0.3">
      <c r="C274" t="s">
        <v>265</v>
      </c>
    </row>
    <row r="275" spans="3:3" x14ac:dyDescent="0.3">
      <c r="C275" t="s">
        <v>266</v>
      </c>
    </row>
    <row r="276" spans="3:3" x14ac:dyDescent="0.3">
      <c r="C276" t="s">
        <v>267</v>
      </c>
    </row>
    <row r="277" spans="3:3" x14ac:dyDescent="0.3">
      <c r="C277" t="s">
        <v>268</v>
      </c>
    </row>
    <row r="278" spans="3:3" x14ac:dyDescent="0.3">
      <c r="C278" t="s">
        <v>269</v>
      </c>
    </row>
    <row r="279" spans="3:3" x14ac:dyDescent="0.3">
      <c r="C279" t="s">
        <v>74</v>
      </c>
    </row>
    <row r="280" spans="3:3" x14ac:dyDescent="0.3">
      <c r="C280" t="s">
        <v>270</v>
      </c>
    </row>
    <row r="281" spans="3:3" x14ac:dyDescent="0.3">
      <c r="C281" t="s">
        <v>271</v>
      </c>
    </row>
    <row r="282" spans="3:3" x14ac:dyDescent="0.3">
      <c r="C282" t="s">
        <v>272</v>
      </c>
    </row>
    <row r="283" spans="3:3" x14ac:dyDescent="0.3">
      <c r="C283" t="s">
        <v>273</v>
      </c>
    </row>
    <row r="284" spans="3:3" x14ac:dyDescent="0.3">
      <c r="C284" t="s">
        <v>274</v>
      </c>
    </row>
    <row r="285" spans="3:3" x14ac:dyDescent="0.3">
      <c r="C285" t="s">
        <v>275</v>
      </c>
    </row>
    <row r="286" spans="3:3" x14ac:dyDescent="0.3">
      <c r="C286" t="s">
        <v>276</v>
      </c>
    </row>
    <row r="287" spans="3:3" x14ac:dyDescent="0.3">
      <c r="C287" t="s">
        <v>277</v>
      </c>
    </row>
    <row r="288" spans="3:3" x14ac:dyDescent="0.3">
      <c r="C288" t="s">
        <v>278</v>
      </c>
    </row>
    <row r="289" spans="3:3" x14ac:dyDescent="0.3">
      <c r="C289" t="s">
        <v>279</v>
      </c>
    </row>
    <row r="290" spans="3:3" x14ac:dyDescent="0.3">
      <c r="C290" t="s">
        <v>280</v>
      </c>
    </row>
    <row r="291" spans="3:3" x14ac:dyDescent="0.3">
      <c r="C291" t="s">
        <v>281</v>
      </c>
    </row>
    <row r="292" spans="3:3" x14ac:dyDescent="0.3">
      <c r="C292" t="s">
        <v>282</v>
      </c>
    </row>
    <row r="293" spans="3:3" x14ac:dyDescent="0.3">
      <c r="C293" t="s">
        <v>283</v>
      </c>
    </row>
    <row r="294" spans="3:3" x14ac:dyDescent="0.3">
      <c r="C294" t="s">
        <v>284</v>
      </c>
    </row>
    <row r="295" spans="3:3" x14ac:dyDescent="0.3">
      <c r="C295" t="s">
        <v>285</v>
      </c>
    </row>
    <row r="296" spans="3:3" x14ac:dyDescent="0.3">
      <c r="C296" t="s">
        <v>286</v>
      </c>
    </row>
    <row r="297" spans="3:3" x14ac:dyDescent="0.3">
      <c r="C297" t="s">
        <v>287</v>
      </c>
    </row>
    <row r="298" spans="3:3" x14ac:dyDescent="0.3">
      <c r="C298" t="s">
        <v>288</v>
      </c>
    </row>
    <row r="299" spans="3:3" x14ac:dyDescent="0.3">
      <c r="C299" t="s">
        <v>289</v>
      </c>
    </row>
    <row r="300" spans="3:3" x14ac:dyDescent="0.3">
      <c r="C300" t="s">
        <v>290</v>
      </c>
    </row>
    <row r="301" spans="3:3" x14ac:dyDescent="0.3">
      <c r="C301" t="s">
        <v>291</v>
      </c>
    </row>
    <row r="302" spans="3:3" x14ac:dyDescent="0.3">
      <c r="C302" t="s">
        <v>292</v>
      </c>
    </row>
    <row r="303" spans="3:3" x14ac:dyDescent="0.3">
      <c r="C303" t="s">
        <v>293</v>
      </c>
    </row>
    <row r="304" spans="3:3" x14ac:dyDescent="0.3">
      <c r="C304" t="s">
        <v>294</v>
      </c>
    </row>
    <row r="305" spans="3:3" x14ac:dyDescent="0.3">
      <c r="C305" t="s">
        <v>295</v>
      </c>
    </row>
    <row r="306" spans="3:3" x14ac:dyDescent="0.3">
      <c r="C306" t="s">
        <v>296</v>
      </c>
    </row>
    <row r="307" spans="3:3" x14ac:dyDescent="0.3">
      <c r="C307" t="s">
        <v>297</v>
      </c>
    </row>
    <row r="308" spans="3:3" x14ac:dyDescent="0.3">
      <c r="C308" t="s">
        <v>298</v>
      </c>
    </row>
    <row r="309" spans="3:3" x14ac:dyDescent="0.3">
      <c r="C309" t="s">
        <v>299</v>
      </c>
    </row>
    <row r="310" spans="3:3" x14ac:dyDescent="0.3">
      <c r="C310" t="s">
        <v>300</v>
      </c>
    </row>
    <row r="311" spans="3:3" x14ac:dyDescent="0.3">
      <c r="C311" t="s">
        <v>301</v>
      </c>
    </row>
    <row r="312" spans="3:3" x14ac:dyDescent="0.3">
      <c r="C312" t="s">
        <v>302</v>
      </c>
    </row>
    <row r="313" spans="3:3" x14ac:dyDescent="0.3">
      <c r="C313" t="s">
        <v>303</v>
      </c>
    </row>
    <row r="314" spans="3:3" x14ac:dyDescent="0.3">
      <c r="C314" t="s">
        <v>304</v>
      </c>
    </row>
    <row r="315" spans="3:3" x14ac:dyDescent="0.3">
      <c r="C315" t="s">
        <v>305</v>
      </c>
    </row>
    <row r="316" spans="3:3" x14ac:dyDescent="0.3">
      <c r="C316" t="s">
        <v>306</v>
      </c>
    </row>
    <row r="317" spans="3:3" x14ac:dyDescent="0.3">
      <c r="C317" t="s">
        <v>307</v>
      </c>
    </row>
    <row r="318" spans="3:3" x14ac:dyDescent="0.3">
      <c r="C318" t="s">
        <v>308</v>
      </c>
    </row>
    <row r="319" spans="3:3" x14ac:dyDescent="0.3">
      <c r="C319" t="s">
        <v>309</v>
      </c>
    </row>
    <row r="320" spans="3:3" x14ac:dyDescent="0.3">
      <c r="C320" t="s">
        <v>310</v>
      </c>
    </row>
    <row r="321" spans="3:3" x14ac:dyDescent="0.3">
      <c r="C321" t="s">
        <v>311</v>
      </c>
    </row>
    <row r="322" spans="3:3" x14ac:dyDescent="0.3">
      <c r="C322" t="s">
        <v>312</v>
      </c>
    </row>
    <row r="323" spans="3:3" x14ac:dyDescent="0.3">
      <c r="C323" t="s">
        <v>313</v>
      </c>
    </row>
    <row r="324" spans="3:3" x14ac:dyDescent="0.3">
      <c r="C324" t="s">
        <v>314</v>
      </c>
    </row>
    <row r="325" spans="3:3" x14ac:dyDescent="0.3">
      <c r="C325" t="s">
        <v>315</v>
      </c>
    </row>
    <row r="326" spans="3:3" x14ac:dyDescent="0.3">
      <c r="C326" t="s">
        <v>316</v>
      </c>
    </row>
    <row r="327" spans="3:3" x14ac:dyDescent="0.3">
      <c r="C327" t="s">
        <v>317</v>
      </c>
    </row>
    <row r="328" spans="3:3" x14ac:dyDescent="0.3">
      <c r="C328" t="s">
        <v>318</v>
      </c>
    </row>
    <row r="329" spans="3:3" x14ac:dyDescent="0.3">
      <c r="C329" t="s">
        <v>319</v>
      </c>
    </row>
    <row r="330" spans="3:3" x14ac:dyDescent="0.3">
      <c r="C330" t="s">
        <v>320</v>
      </c>
    </row>
    <row r="331" spans="3:3" x14ac:dyDescent="0.3">
      <c r="C331" t="s">
        <v>321</v>
      </c>
    </row>
    <row r="332" spans="3:3" x14ac:dyDescent="0.3">
      <c r="C332" t="s">
        <v>322</v>
      </c>
    </row>
    <row r="333" spans="3:3" x14ac:dyDescent="0.3">
      <c r="C333" t="s">
        <v>323</v>
      </c>
    </row>
    <row r="334" spans="3:3" x14ac:dyDescent="0.3">
      <c r="C334" t="s">
        <v>324</v>
      </c>
    </row>
    <row r="335" spans="3:3" x14ac:dyDescent="0.3">
      <c r="C335" t="s">
        <v>325</v>
      </c>
    </row>
    <row r="336" spans="3:3" x14ac:dyDescent="0.3">
      <c r="C336" t="s">
        <v>326</v>
      </c>
    </row>
    <row r="337" spans="3:3" x14ac:dyDescent="0.3">
      <c r="C337" t="s">
        <v>327</v>
      </c>
    </row>
    <row r="338" spans="3:3" x14ac:dyDescent="0.3">
      <c r="C338" t="s">
        <v>328</v>
      </c>
    </row>
    <row r="339" spans="3:3" x14ac:dyDescent="0.3">
      <c r="C339" t="s">
        <v>329</v>
      </c>
    </row>
    <row r="340" spans="3:3" x14ac:dyDescent="0.3">
      <c r="C340" t="s">
        <v>330</v>
      </c>
    </row>
    <row r="341" spans="3:3" x14ac:dyDescent="0.3">
      <c r="C341" t="s">
        <v>110</v>
      </c>
    </row>
    <row r="342" spans="3:3" x14ac:dyDescent="0.3">
      <c r="C342" t="s">
        <v>331</v>
      </c>
    </row>
    <row r="343" spans="3:3" x14ac:dyDescent="0.3">
      <c r="C343" t="s">
        <v>332</v>
      </c>
    </row>
    <row r="344" spans="3:3" x14ac:dyDescent="0.3">
      <c r="C344" t="s">
        <v>333</v>
      </c>
    </row>
    <row r="345" spans="3:3" x14ac:dyDescent="0.3">
      <c r="C345" t="s">
        <v>334</v>
      </c>
    </row>
    <row r="346" spans="3:3" x14ac:dyDescent="0.3">
      <c r="C346" t="s">
        <v>335</v>
      </c>
    </row>
    <row r="347" spans="3:3" x14ac:dyDescent="0.3">
      <c r="C347" t="s">
        <v>336</v>
      </c>
    </row>
    <row r="348" spans="3:3" x14ac:dyDescent="0.3">
      <c r="C348" t="s">
        <v>337</v>
      </c>
    </row>
    <row r="349" spans="3:3" x14ac:dyDescent="0.3">
      <c r="C349" t="s">
        <v>338</v>
      </c>
    </row>
    <row r="350" spans="3:3" x14ac:dyDescent="0.3">
      <c r="C350" t="s">
        <v>339</v>
      </c>
    </row>
    <row r="351" spans="3:3" x14ac:dyDescent="0.3">
      <c r="C351" t="s">
        <v>340</v>
      </c>
    </row>
    <row r="352" spans="3:3" x14ac:dyDescent="0.3">
      <c r="C352" t="s">
        <v>341</v>
      </c>
    </row>
    <row r="353" spans="3:3" x14ac:dyDescent="0.3">
      <c r="C353" t="s">
        <v>342</v>
      </c>
    </row>
    <row r="354" spans="3:3" x14ac:dyDescent="0.3">
      <c r="C354" t="s">
        <v>343</v>
      </c>
    </row>
    <row r="355" spans="3:3" x14ac:dyDescent="0.3">
      <c r="C355" t="s">
        <v>344</v>
      </c>
    </row>
    <row r="356" spans="3:3" x14ac:dyDescent="0.3">
      <c r="C356" t="s">
        <v>345</v>
      </c>
    </row>
    <row r="357" spans="3:3" x14ac:dyDescent="0.3">
      <c r="C357" t="s">
        <v>113</v>
      </c>
    </row>
    <row r="358" spans="3:3" x14ac:dyDescent="0.3">
      <c r="C358" t="s">
        <v>346</v>
      </c>
    </row>
    <row r="359" spans="3:3" x14ac:dyDescent="0.3">
      <c r="C359" t="s">
        <v>114</v>
      </c>
    </row>
    <row r="360" spans="3:3" x14ac:dyDescent="0.3">
      <c r="C360" t="s">
        <v>347</v>
      </c>
    </row>
    <row r="361" spans="3:3" x14ac:dyDescent="0.3">
      <c r="C361" t="s">
        <v>348</v>
      </c>
    </row>
    <row r="362" spans="3:3" x14ac:dyDescent="0.3">
      <c r="C362" t="s">
        <v>349</v>
      </c>
    </row>
    <row r="363" spans="3:3" x14ac:dyDescent="0.3">
      <c r="C363" t="s">
        <v>350</v>
      </c>
    </row>
    <row r="364" spans="3:3" x14ac:dyDescent="0.3">
      <c r="C364" t="s">
        <v>351</v>
      </c>
    </row>
    <row r="365" spans="3:3" x14ac:dyDescent="0.3">
      <c r="C365" t="s">
        <v>352</v>
      </c>
    </row>
    <row r="366" spans="3:3" x14ac:dyDescent="0.3">
      <c r="C366" t="s">
        <v>353</v>
      </c>
    </row>
    <row r="367" spans="3:3" x14ac:dyDescent="0.3">
      <c r="C367" t="s">
        <v>354</v>
      </c>
    </row>
    <row r="368" spans="3:3" x14ac:dyDescent="0.3">
      <c r="C368" t="s">
        <v>355</v>
      </c>
    </row>
    <row r="369" spans="3:3" x14ac:dyDescent="0.3">
      <c r="C369" t="s">
        <v>356</v>
      </c>
    </row>
    <row r="370" spans="3:3" x14ac:dyDescent="0.3">
      <c r="C370" t="s">
        <v>357</v>
      </c>
    </row>
    <row r="371" spans="3:3" x14ac:dyDescent="0.3">
      <c r="C371" t="s">
        <v>358</v>
      </c>
    </row>
    <row r="372" spans="3:3" x14ac:dyDescent="0.3">
      <c r="C372" t="s">
        <v>359</v>
      </c>
    </row>
    <row r="373" spans="3:3" x14ac:dyDescent="0.3">
      <c r="C373" t="s">
        <v>360</v>
      </c>
    </row>
    <row r="374" spans="3:3" x14ac:dyDescent="0.3">
      <c r="C374" t="s">
        <v>361</v>
      </c>
    </row>
    <row r="375" spans="3:3" x14ac:dyDescent="0.3">
      <c r="C375" t="s">
        <v>362</v>
      </c>
    </row>
    <row r="376" spans="3:3" x14ac:dyDescent="0.3">
      <c r="C376" t="s">
        <v>363</v>
      </c>
    </row>
    <row r="377" spans="3:3" x14ac:dyDescent="0.3">
      <c r="C377" t="s">
        <v>364</v>
      </c>
    </row>
    <row r="378" spans="3:3" x14ac:dyDescent="0.3">
      <c r="C378" t="s">
        <v>365</v>
      </c>
    </row>
    <row r="379" spans="3:3" x14ac:dyDescent="0.3">
      <c r="C379" t="s">
        <v>366</v>
      </c>
    </row>
    <row r="380" spans="3:3" x14ac:dyDescent="0.3">
      <c r="C380" t="s">
        <v>367</v>
      </c>
    </row>
    <row r="381" spans="3:3" x14ac:dyDescent="0.3">
      <c r="C381" t="s">
        <v>368</v>
      </c>
    </row>
    <row r="382" spans="3:3" x14ac:dyDescent="0.3">
      <c r="C382" t="s">
        <v>369</v>
      </c>
    </row>
    <row r="383" spans="3:3" x14ac:dyDescent="0.3">
      <c r="C383" t="s">
        <v>370</v>
      </c>
    </row>
    <row r="384" spans="3:3" x14ac:dyDescent="0.3">
      <c r="C384" t="s">
        <v>371</v>
      </c>
    </row>
    <row r="385" spans="3:3" x14ac:dyDescent="0.3">
      <c r="C385" t="s">
        <v>372</v>
      </c>
    </row>
    <row r="386" spans="3:3" x14ac:dyDescent="0.3">
      <c r="C386" t="s">
        <v>373</v>
      </c>
    </row>
    <row r="387" spans="3:3" x14ac:dyDescent="0.3">
      <c r="C387" t="s">
        <v>374</v>
      </c>
    </row>
    <row r="388" spans="3:3" x14ac:dyDescent="0.3">
      <c r="C388" t="s">
        <v>375</v>
      </c>
    </row>
    <row r="389" spans="3:3" x14ac:dyDescent="0.3">
      <c r="C389" t="s">
        <v>376</v>
      </c>
    </row>
    <row r="390" spans="3:3" x14ac:dyDescent="0.3">
      <c r="C390" t="s">
        <v>377</v>
      </c>
    </row>
    <row r="391" spans="3:3" x14ac:dyDescent="0.3">
      <c r="C391" t="s">
        <v>378</v>
      </c>
    </row>
    <row r="392" spans="3:3" x14ac:dyDescent="0.3">
      <c r="C392" t="s">
        <v>379</v>
      </c>
    </row>
    <row r="393" spans="3:3" x14ac:dyDescent="0.3">
      <c r="C393" t="s">
        <v>380</v>
      </c>
    </row>
    <row r="394" spans="3:3" x14ac:dyDescent="0.3">
      <c r="C394" t="s">
        <v>386</v>
      </c>
    </row>
    <row r="395" spans="3:3" x14ac:dyDescent="0.3">
      <c r="C395" t="s">
        <v>387</v>
      </c>
    </row>
    <row r="396" spans="3:3" x14ac:dyDescent="0.3">
      <c r="C396" t="s">
        <v>388</v>
      </c>
    </row>
    <row r="397" spans="3:3" x14ac:dyDescent="0.3">
      <c r="C397" s="1">
        <v>42892</v>
      </c>
    </row>
    <row r="398" spans="3:3" x14ac:dyDescent="0.3">
      <c r="C398" t="s">
        <v>389</v>
      </c>
    </row>
    <row r="399" spans="3:3" x14ac:dyDescent="0.3">
      <c r="C399" t="s">
        <v>133</v>
      </c>
    </row>
    <row r="400" spans="3:3" x14ac:dyDescent="0.3">
      <c r="C400" t="s">
        <v>390</v>
      </c>
    </row>
    <row r="401" spans="3:3" x14ac:dyDescent="0.3">
      <c r="C401" t="s">
        <v>391</v>
      </c>
    </row>
    <row r="402" spans="3:3" x14ac:dyDescent="0.3">
      <c r="C402" t="s">
        <v>392</v>
      </c>
    </row>
    <row r="403" spans="3:3" x14ac:dyDescent="0.3">
      <c r="C403" t="s">
        <v>393</v>
      </c>
    </row>
    <row r="404" spans="3:3" x14ac:dyDescent="0.3">
      <c r="C404" t="s">
        <v>394</v>
      </c>
    </row>
    <row r="405" spans="3:3" x14ac:dyDescent="0.3">
      <c r="C405" t="s">
        <v>395</v>
      </c>
    </row>
    <row r="406" spans="3:3" x14ac:dyDescent="0.3">
      <c r="C406" t="s">
        <v>396</v>
      </c>
    </row>
    <row r="407" spans="3:3" x14ac:dyDescent="0.3">
      <c r="C407" t="s">
        <v>397</v>
      </c>
    </row>
    <row r="408" spans="3:3" x14ac:dyDescent="0.3">
      <c r="C408" t="s">
        <v>398</v>
      </c>
    </row>
    <row r="409" spans="3:3" x14ac:dyDescent="0.3">
      <c r="C409" t="s">
        <v>399</v>
      </c>
    </row>
    <row r="410" spans="3:3" x14ac:dyDescent="0.3">
      <c r="C410" t="s">
        <v>400</v>
      </c>
    </row>
    <row r="411" spans="3:3" x14ac:dyDescent="0.3">
      <c r="C411" t="s">
        <v>401</v>
      </c>
    </row>
    <row r="412" spans="3:3" x14ac:dyDescent="0.3">
      <c r="C412" t="s">
        <v>402</v>
      </c>
    </row>
    <row r="413" spans="3:3" x14ac:dyDescent="0.3">
      <c r="C413" t="s">
        <v>403</v>
      </c>
    </row>
    <row r="414" spans="3:3" x14ac:dyDescent="0.3">
      <c r="C414" t="s">
        <v>404</v>
      </c>
    </row>
    <row r="415" spans="3:3" x14ac:dyDescent="0.3">
      <c r="C415" t="s">
        <v>405</v>
      </c>
    </row>
    <row r="416" spans="3:3" x14ac:dyDescent="0.3">
      <c r="C416" t="s">
        <v>406</v>
      </c>
    </row>
    <row r="417" spans="3:3" x14ac:dyDescent="0.3">
      <c r="C417" t="s">
        <v>407</v>
      </c>
    </row>
    <row r="418" spans="3:3" x14ac:dyDescent="0.3">
      <c r="C418" t="s">
        <v>408</v>
      </c>
    </row>
    <row r="419" spans="3:3" x14ac:dyDescent="0.3">
      <c r="C419" t="s">
        <v>409</v>
      </c>
    </row>
    <row r="420" spans="3:3" x14ac:dyDescent="0.3">
      <c r="C420" t="s">
        <v>410</v>
      </c>
    </row>
    <row r="421" spans="3:3" x14ac:dyDescent="0.3">
      <c r="C421" t="s">
        <v>411</v>
      </c>
    </row>
    <row r="422" spans="3:3" x14ac:dyDescent="0.3">
      <c r="C422" t="s">
        <v>412</v>
      </c>
    </row>
    <row r="423" spans="3:3" x14ac:dyDescent="0.3">
      <c r="C423" t="s">
        <v>413</v>
      </c>
    </row>
    <row r="424" spans="3:3" x14ac:dyDescent="0.3">
      <c r="C424" t="s">
        <v>414</v>
      </c>
    </row>
    <row r="425" spans="3:3" x14ac:dyDescent="0.3">
      <c r="C425" t="s">
        <v>415</v>
      </c>
    </row>
    <row r="426" spans="3:3" x14ac:dyDescent="0.3">
      <c r="C426" t="s">
        <v>416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9" workbookViewId="0">
      <selection activeCell="B1" sqref="B1:F1"/>
    </sheetView>
  </sheetViews>
  <sheetFormatPr defaultRowHeight="14.4" x14ac:dyDescent="0.3"/>
  <cols>
    <col min="1" max="1" width="23.33203125" bestFit="1" customWidth="1"/>
    <col min="2" max="2" width="34" customWidth="1"/>
    <col min="3" max="3" width="20.5546875" customWidth="1"/>
  </cols>
  <sheetData>
    <row r="1" spans="1:6" x14ac:dyDescent="0.3">
      <c r="A1" t="s">
        <v>0</v>
      </c>
      <c r="B1" t="s">
        <v>1</v>
      </c>
      <c r="C1" t="s">
        <v>4170</v>
      </c>
      <c r="D1" t="s">
        <v>13</v>
      </c>
      <c r="E1" t="s">
        <v>12</v>
      </c>
      <c r="F1" t="s">
        <v>14</v>
      </c>
    </row>
    <row r="2" spans="1:6" x14ac:dyDescent="0.3">
      <c r="A2" t="s">
        <v>2000</v>
      </c>
      <c r="B2" t="s">
        <v>15</v>
      </c>
      <c r="C2" t="s">
        <v>4176</v>
      </c>
      <c r="D2" t="s">
        <v>16</v>
      </c>
      <c r="E2" t="s">
        <v>17</v>
      </c>
      <c r="F2" t="s">
        <v>18</v>
      </c>
    </row>
    <row r="3" spans="1:6" x14ac:dyDescent="0.3">
      <c r="A3" t="s">
        <v>1224</v>
      </c>
      <c r="B3" t="s">
        <v>19</v>
      </c>
      <c r="C3" t="s">
        <v>4177</v>
      </c>
      <c r="D3" t="s">
        <v>16</v>
      </c>
      <c r="E3" t="s">
        <v>20</v>
      </c>
      <c r="F3" s="2" t="s">
        <v>21</v>
      </c>
    </row>
    <row r="4" spans="1:6" x14ac:dyDescent="0.3">
      <c r="A4" t="s">
        <v>994</v>
      </c>
      <c r="C4" t="s">
        <v>4171</v>
      </c>
    </row>
    <row r="5" spans="1:6" x14ac:dyDescent="0.3">
      <c r="A5" t="s">
        <v>820</v>
      </c>
      <c r="C5" t="s">
        <v>4178</v>
      </c>
    </row>
    <row r="6" spans="1:6" x14ac:dyDescent="0.3">
      <c r="A6" t="s">
        <v>1002</v>
      </c>
      <c r="C6" t="s">
        <v>16</v>
      </c>
    </row>
    <row r="7" spans="1:6" x14ac:dyDescent="0.3">
      <c r="A7" t="s">
        <v>938</v>
      </c>
      <c r="C7" t="s">
        <v>4175</v>
      </c>
    </row>
    <row r="8" spans="1:6" x14ac:dyDescent="0.3">
      <c r="A8" t="s">
        <v>2826</v>
      </c>
      <c r="C8" t="s">
        <v>4172</v>
      </c>
    </row>
    <row r="9" spans="1:6" x14ac:dyDescent="0.3">
      <c r="A9" t="s">
        <v>823</v>
      </c>
      <c r="C9" t="s">
        <v>4173</v>
      </c>
    </row>
    <row r="10" spans="1:6" x14ac:dyDescent="0.3">
      <c r="A10" t="s">
        <v>801</v>
      </c>
      <c r="C10" t="s">
        <v>4174</v>
      </c>
    </row>
    <row r="11" spans="1:6" x14ac:dyDescent="0.3">
      <c r="A11" t="s">
        <v>1832</v>
      </c>
    </row>
    <row r="12" spans="1:6" x14ac:dyDescent="0.3">
      <c r="A12" t="s">
        <v>1529</v>
      </c>
    </row>
    <row r="13" spans="1:6" x14ac:dyDescent="0.3">
      <c r="A13" t="s">
        <v>1046</v>
      </c>
    </row>
    <row r="14" spans="1:6" x14ac:dyDescent="0.3">
      <c r="A14" t="s">
        <v>992</v>
      </c>
    </row>
    <row r="15" spans="1:6" x14ac:dyDescent="0.3">
      <c r="A15" t="s">
        <v>824</v>
      </c>
    </row>
    <row r="16" spans="1:6" x14ac:dyDescent="0.3">
      <c r="A16" t="s">
        <v>2002</v>
      </c>
    </row>
    <row r="17" spans="1:1" x14ac:dyDescent="0.3">
      <c r="A17" t="s">
        <v>941</v>
      </c>
    </row>
    <row r="18" spans="1:1" x14ac:dyDescent="0.3">
      <c r="A18" t="s">
        <v>1003</v>
      </c>
    </row>
    <row r="19" spans="1:1" x14ac:dyDescent="0.3">
      <c r="A19" t="s">
        <v>802</v>
      </c>
    </row>
    <row r="20" spans="1:1" x14ac:dyDescent="0.3">
      <c r="A20" t="s">
        <v>1049</v>
      </c>
    </row>
    <row r="21" spans="1:1" x14ac:dyDescent="0.3">
      <c r="A21" t="s">
        <v>803</v>
      </c>
    </row>
    <row r="22" spans="1:1" x14ac:dyDescent="0.3">
      <c r="A22" t="s">
        <v>804</v>
      </c>
    </row>
    <row r="23" spans="1:1" x14ac:dyDescent="0.3">
      <c r="A23" t="s">
        <v>805</v>
      </c>
    </row>
    <row r="24" spans="1:1" x14ac:dyDescent="0.3">
      <c r="A24" t="s">
        <v>1047</v>
      </c>
    </row>
    <row r="25" spans="1:1" x14ac:dyDescent="0.3">
      <c r="A25" t="s">
        <v>825</v>
      </c>
    </row>
    <row r="26" spans="1:1" x14ac:dyDescent="0.3">
      <c r="A26" t="s">
        <v>806</v>
      </c>
    </row>
    <row r="27" spans="1:1" x14ac:dyDescent="0.3">
      <c r="A27" t="s">
        <v>807</v>
      </c>
    </row>
    <row r="28" spans="1:1" x14ac:dyDescent="0.3">
      <c r="A28" t="s">
        <v>2003</v>
      </c>
    </row>
    <row r="29" spans="1:1" x14ac:dyDescent="0.3">
      <c r="A29" t="s">
        <v>993</v>
      </c>
    </row>
    <row r="30" spans="1:1" x14ac:dyDescent="0.3">
      <c r="A30" t="s">
        <v>799</v>
      </c>
    </row>
    <row r="31" spans="1:1" x14ac:dyDescent="0.3">
      <c r="A31" t="s">
        <v>1999</v>
      </c>
    </row>
    <row r="32" spans="1:1" x14ac:dyDescent="0.3">
      <c r="A32" t="s">
        <v>1831</v>
      </c>
    </row>
    <row r="33" spans="1:1" x14ac:dyDescent="0.3">
      <c r="A33" t="s">
        <v>2825</v>
      </c>
    </row>
    <row r="34" spans="1:1" x14ac:dyDescent="0.3">
      <c r="A34" t="s">
        <v>1004</v>
      </c>
    </row>
    <row r="35" spans="1:1" x14ac:dyDescent="0.3">
      <c r="A35" t="s">
        <v>1005</v>
      </c>
    </row>
    <row r="36" spans="1:1" x14ac:dyDescent="0.3">
      <c r="A36" t="s">
        <v>800</v>
      </c>
    </row>
    <row r="37" spans="1:1" x14ac:dyDescent="0.3">
      <c r="A37" t="s">
        <v>2830</v>
      </c>
    </row>
    <row r="38" spans="1:1" x14ac:dyDescent="0.3">
      <c r="A38" t="s">
        <v>821</v>
      </c>
    </row>
    <row r="39" spans="1:1" x14ac:dyDescent="0.3">
      <c r="A39" t="s">
        <v>940</v>
      </c>
    </row>
    <row r="40" spans="1:1" x14ac:dyDescent="0.3">
      <c r="A40" t="s">
        <v>2827</v>
      </c>
    </row>
    <row r="41" spans="1:1" x14ac:dyDescent="0.3">
      <c r="A41" t="s">
        <v>808</v>
      </c>
    </row>
    <row r="42" spans="1:1" x14ac:dyDescent="0.3">
      <c r="A42" t="s">
        <v>995</v>
      </c>
    </row>
    <row r="43" spans="1:1" x14ac:dyDescent="0.3">
      <c r="A43" t="s">
        <v>809</v>
      </c>
    </row>
    <row r="44" spans="1:1" x14ac:dyDescent="0.3">
      <c r="A44" t="s">
        <v>2831</v>
      </c>
    </row>
    <row r="45" spans="1:1" x14ac:dyDescent="0.3">
      <c r="A45" t="s">
        <v>937</v>
      </c>
    </row>
    <row r="46" spans="1:1" x14ac:dyDescent="0.3">
      <c r="A46" t="s">
        <v>826</v>
      </c>
    </row>
    <row r="47" spans="1:1" x14ac:dyDescent="0.3">
      <c r="A47" t="s">
        <v>942</v>
      </c>
    </row>
    <row r="48" spans="1:1" x14ac:dyDescent="0.3">
      <c r="A48" t="s">
        <v>1006</v>
      </c>
    </row>
    <row r="49" spans="1:1" x14ac:dyDescent="0.3">
      <c r="A49" t="s">
        <v>2001</v>
      </c>
    </row>
    <row r="50" spans="1:1" x14ac:dyDescent="0.3">
      <c r="A50" t="s">
        <v>819</v>
      </c>
    </row>
    <row r="51" spans="1:1" x14ac:dyDescent="0.3">
      <c r="A51" t="s">
        <v>1050</v>
      </c>
    </row>
    <row r="52" spans="1:1" x14ac:dyDescent="0.3">
      <c r="A52" t="s">
        <v>827</v>
      </c>
    </row>
    <row r="53" spans="1:1" x14ac:dyDescent="0.3">
      <c r="A53" t="s">
        <v>1225</v>
      </c>
    </row>
    <row r="54" spans="1:1" x14ac:dyDescent="0.3">
      <c r="A54" t="s">
        <v>1051</v>
      </c>
    </row>
    <row r="55" spans="1:1" x14ac:dyDescent="0.3">
      <c r="A55" t="s">
        <v>999</v>
      </c>
    </row>
    <row r="56" spans="1:1" x14ac:dyDescent="0.3">
      <c r="A56" t="s">
        <v>2832</v>
      </c>
    </row>
    <row r="57" spans="1:1" x14ac:dyDescent="0.3">
      <c r="A57" t="s">
        <v>810</v>
      </c>
    </row>
    <row r="58" spans="1:1" x14ac:dyDescent="0.3">
      <c r="A58" t="s">
        <v>1000</v>
      </c>
    </row>
    <row r="59" spans="1:1" x14ac:dyDescent="0.3">
      <c r="A59" t="s">
        <v>939</v>
      </c>
    </row>
    <row r="60" spans="1:1" x14ac:dyDescent="0.3">
      <c r="A60" t="s">
        <v>997</v>
      </c>
    </row>
    <row r="61" spans="1:1" x14ac:dyDescent="0.3">
      <c r="A61" t="s">
        <v>1048</v>
      </c>
    </row>
    <row r="62" spans="1:1" x14ac:dyDescent="0.3">
      <c r="A62" t="s">
        <v>811</v>
      </c>
    </row>
    <row r="63" spans="1:1" x14ac:dyDescent="0.3">
      <c r="A63" t="s">
        <v>1223</v>
      </c>
    </row>
    <row r="64" spans="1:1" x14ac:dyDescent="0.3">
      <c r="A64" t="s">
        <v>828</v>
      </c>
    </row>
    <row r="65" spans="1:1" x14ac:dyDescent="0.3">
      <c r="A65" t="s">
        <v>1226</v>
      </c>
    </row>
    <row r="66" spans="1:1" x14ac:dyDescent="0.3">
      <c r="A66" t="s">
        <v>2004</v>
      </c>
    </row>
    <row r="67" spans="1:1" x14ac:dyDescent="0.3">
      <c r="A67" t="s">
        <v>2829</v>
      </c>
    </row>
    <row r="68" spans="1:1" x14ac:dyDescent="0.3">
      <c r="A68" t="s">
        <v>998</v>
      </c>
    </row>
    <row r="69" spans="1:1" x14ac:dyDescent="0.3">
      <c r="A69" t="s">
        <v>15</v>
      </c>
    </row>
    <row r="70" spans="1:1" x14ac:dyDescent="0.3">
      <c r="A70" t="s">
        <v>1531</v>
      </c>
    </row>
    <row r="71" spans="1:1" x14ac:dyDescent="0.3">
      <c r="A71" t="s">
        <v>943</v>
      </c>
    </row>
    <row r="72" spans="1:1" x14ac:dyDescent="0.3">
      <c r="A72" t="s">
        <v>2828</v>
      </c>
    </row>
    <row r="73" spans="1:1" x14ac:dyDescent="0.3">
      <c r="A73" t="s">
        <v>944</v>
      </c>
    </row>
    <row r="74" spans="1:1" x14ac:dyDescent="0.3">
      <c r="A74" t="s">
        <v>812</v>
      </c>
    </row>
    <row r="75" spans="1:1" x14ac:dyDescent="0.3">
      <c r="A75" t="s">
        <v>1829</v>
      </c>
    </row>
    <row r="76" spans="1:1" x14ac:dyDescent="0.3">
      <c r="A76" t="s">
        <v>822</v>
      </c>
    </row>
    <row r="77" spans="1:1" x14ac:dyDescent="0.3">
      <c r="A77" t="s">
        <v>1001</v>
      </c>
    </row>
    <row r="78" spans="1:1" x14ac:dyDescent="0.3">
      <c r="A78" t="s">
        <v>1227</v>
      </c>
    </row>
    <row r="79" spans="1:1" x14ac:dyDescent="0.3">
      <c r="A79" t="s">
        <v>813</v>
      </c>
    </row>
    <row r="80" spans="1:1" x14ac:dyDescent="0.3">
      <c r="A80" t="s">
        <v>1532</v>
      </c>
    </row>
    <row r="81" spans="1:1" x14ac:dyDescent="0.3">
      <c r="A81" t="s">
        <v>814</v>
      </c>
    </row>
    <row r="82" spans="1:1" x14ac:dyDescent="0.3">
      <c r="A82" t="s">
        <v>829</v>
      </c>
    </row>
    <row r="83" spans="1:1" x14ac:dyDescent="0.3">
      <c r="A83" t="s">
        <v>1530</v>
      </c>
    </row>
    <row r="84" spans="1:1" x14ac:dyDescent="0.3">
      <c r="A84" t="s">
        <v>1830</v>
      </c>
    </row>
    <row r="85" spans="1:1" x14ac:dyDescent="0.3">
      <c r="A85" t="s">
        <v>1007</v>
      </c>
    </row>
    <row r="86" spans="1:1" x14ac:dyDescent="0.3">
      <c r="A86" t="s">
        <v>996</v>
      </c>
    </row>
  </sheetData>
  <sortState ref="A2:F86">
    <sortCondition ref="A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
  <sheetViews>
    <sheetView workbookViewId="0">
      <selection activeCell="G20" sqref="G20"/>
    </sheetView>
  </sheetViews>
  <sheetFormatPr defaultRowHeight="14.4" x14ac:dyDescent="0.3"/>
  <sheetData>
    <row r="2" spans="2:3" s="24" customFormat="1" x14ac:dyDescent="0.3">
      <c r="B2" s="24" t="s">
        <v>4423</v>
      </c>
      <c r="C2" s="24" t="s">
        <v>4460</v>
      </c>
    </row>
    <row r="3" spans="2:3" x14ac:dyDescent="0.3">
      <c r="B3" t="s">
        <v>4429</v>
      </c>
      <c r="C3">
        <v>1</v>
      </c>
    </row>
    <row r="4" spans="2:3" x14ac:dyDescent="0.3">
      <c r="B4" t="s">
        <v>4430</v>
      </c>
      <c r="C4">
        <v>2</v>
      </c>
    </row>
    <row r="5" spans="2:3" x14ac:dyDescent="0.3">
      <c r="B5" t="s">
        <v>4431</v>
      </c>
      <c r="C5">
        <v>3</v>
      </c>
    </row>
    <row r="6" spans="2:3" x14ac:dyDescent="0.3">
      <c r="B6" t="s">
        <v>4432</v>
      </c>
      <c r="C6">
        <v>4</v>
      </c>
    </row>
    <row r="7" spans="2:3" x14ac:dyDescent="0.3">
      <c r="B7" t="s">
        <v>4433</v>
      </c>
      <c r="C7">
        <v>5</v>
      </c>
    </row>
    <row r="8" spans="2:3" x14ac:dyDescent="0.3">
      <c r="B8" t="s">
        <v>4434</v>
      </c>
      <c r="C8">
        <v>6</v>
      </c>
    </row>
    <row r="9" spans="2:3" x14ac:dyDescent="0.3">
      <c r="B9" t="s">
        <v>4435</v>
      </c>
      <c r="C9">
        <v>7</v>
      </c>
    </row>
    <row r="10" spans="2:3" x14ac:dyDescent="0.3">
      <c r="B10" t="s">
        <v>4436</v>
      </c>
      <c r="C10">
        <v>8</v>
      </c>
    </row>
    <row r="11" spans="2:3" x14ac:dyDescent="0.3">
      <c r="B11" t="s">
        <v>4437</v>
      </c>
      <c r="C11">
        <v>9</v>
      </c>
    </row>
    <row r="12" spans="2:3" x14ac:dyDescent="0.3">
      <c r="B12" t="s">
        <v>4438</v>
      </c>
      <c r="C12">
        <v>10</v>
      </c>
    </row>
    <row r="13" spans="2:3" x14ac:dyDescent="0.3">
      <c r="B13" t="s">
        <v>4439</v>
      </c>
      <c r="C13">
        <v>11</v>
      </c>
    </row>
    <row r="14" spans="2:3" x14ac:dyDescent="0.3">
      <c r="B14" t="s">
        <v>4440</v>
      </c>
      <c r="C14">
        <v>12</v>
      </c>
    </row>
    <row r="15" spans="2:3" x14ac:dyDescent="0.3">
      <c r="B15" t="s">
        <v>4441</v>
      </c>
    </row>
    <row r="16" spans="2:3" x14ac:dyDescent="0.3">
      <c r="B16" t="s">
        <v>4442</v>
      </c>
    </row>
    <row r="17" spans="2:2" x14ac:dyDescent="0.3">
      <c r="B17" t="s">
        <v>4443</v>
      </c>
    </row>
    <row r="18" spans="2:2" x14ac:dyDescent="0.3">
      <c r="B18" t="s">
        <v>4444</v>
      </c>
    </row>
    <row r="19" spans="2:2" x14ac:dyDescent="0.3">
      <c r="B19" t="s">
        <v>4445</v>
      </c>
    </row>
    <row r="20" spans="2:2" x14ac:dyDescent="0.3">
      <c r="B20" t="s">
        <v>4446</v>
      </c>
    </row>
    <row r="21" spans="2:2" x14ac:dyDescent="0.3">
      <c r="B21" t="s">
        <v>4447</v>
      </c>
    </row>
    <row r="22" spans="2:2" x14ac:dyDescent="0.3">
      <c r="B22" t="s">
        <v>4448</v>
      </c>
    </row>
    <row r="23" spans="2:2" x14ac:dyDescent="0.3">
      <c r="B23" t="s">
        <v>4449</v>
      </c>
    </row>
    <row r="24" spans="2:2" x14ac:dyDescent="0.3">
      <c r="B24" t="s">
        <v>4450</v>
      </c>
    </row>
    <row r="25" spans="2:2" x14ac:dyDescent="0.3">
      <c r="B25" t="s">
        <v>4451</v>
      </c>
    </row>
    <row r="26" spans="2:2" x14ac:dyDescent="0.3">
      <c r="B26" t="s">
        <v>4452</v>
      </c>
    </row>
    <row r="27" spans="2:2" x14ac:dyDescent="0.3">
      <c r="B27" t="s">
        <v>4453</v>
      </c>
    </row>
    <row r="28" spans="2:2" x14ac:dyDescent="0.3">
      <c r="B28" t="s">
        <v>4454</v>
      </c>
    </row>
    <row r="29" spans="2:2" x14ac:dyDescent="0.3">
      <c r="B29" t="s">
        <v>4455</v>
      </c>
    </row>
    <row r="30" spans="2:2" x14ac:dyDescent="0.3">
      <c r="B30" t="s">
        <v>4456</v>
      </c>
    </row>
    <row r="31" spans="2:2" x14ac:dyDescent="0.3">
      <c r="B31" t="s">
        <v>4457</v>
      </c>
    </row>
    <row r="32" spans="2:2" x14ac:dyDescent="0.3">
      <c r="B32" t="s">
        <v>4458</v>
      </c>
    </row>
    <row r="33" spans="2:2" x14ac:dyDescent="0.3">
      <c r="B33" t="s">
        <v>4459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F8" sqref="F8"/>
    </sheetView>
  </sheetViews>
  <sheetFormatPr defaultRowHeight="14.4" x14ac:dyDescent="0.3"/>
  <sheetData>
    <row r="2" spans="2:2" x14ac:dyDescent="0.3">
      <c r="B2" t="s">
        <v>46</v>
      </c>
    </row>
    <row r="3" spans="2:2" x14ac:dyDescent="0.3">
      <c r="B3" t="s">
        <v>47</v>
      </c>
    </row>
    <row r="4" spans="2:2" x14ac:dyDescent="0.3">
      <c r="B4" t="s">
        <v>48</v>
      </c>
    </row>
    <row r="5" spans="2:2" x14ac:dyDescent="0.3">
      <c r="B5" t="s">
        <v>49</v>
      </c>
    </row>
    <row r="6" spans="2:2" x14ac:dyDescent="0.3">
      <c r="B6" t="s">
        <v>50</v>
      </c>
    </row>
    <row r="7" spans="2:2" x14ac:dyDescent="0.3">
      <c r="B7" t="s">
        <v>51</v>
      </c>
    </row>
    <row r="8" spans="2:2" x14ac:dyDescent="0.3">
      <c r="B8" t="s">
        <v>52</v>
      </c>
    </row>
    <row r="9" spans="2:2" x14ac:dyDescent="0.3">
      <c r="B9" t="s">
        <v>53</v>
      </c>
    </row>
    <row r="10" spans="2:2" x14ac:dyDescent="0.3">
      <c r="B10" t="s">
        <v>54</v>
      </c>
    </row>
    <row r="11" spans="2:2" x14ac:dyDescent="0.3">
      <c r="B11" t="s">
        <v>55</v>
      </c>
    </row>
    <row r="12" spans="2:2" x14ac:dyDescent="0.3">
      <c r="B12" t="s">
        <v>56</v>
      </c>
    </row>
    <row r="13" spans="2:2" x14ac:dyDescent="0.3">
      <c r="B13" t="s">
        <v>57</v>
      </c>
    </row>
    <row r="14" spans="2:2" x14ac:dyDescent="0.3">
      <c r="B1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Main Menu</vt:lpstr>
      <vt:lpstr>JBM Ballistic (BTHP 140g)</vt:lpstr>
      <vt:lpstr>MOA-MIL Calculator</vt:lpstr>
      <vt:lpstr>Ammo</vt:lpstr>
      <vt:lpstr>Shooting Logs</vt:lpstr>
      <vt:lpstr>Guns</vt:lpstr>
      <vt:lpstr>Scopes</vt:lpstr>
      <vt:lpstr>Misc Data</vt:lpstr>
      <vt:lpstr>Caliber mm to Inches</vt:lpstr>
      <vt:lpstr>Shooting_May05-2017</vt:lpstr>
      <vt:lpstr>Mil Dot Range</vt:lpstr>
      <vt:lpstr>Dan's Master 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Rice</dc:creator>
  <cp:lastModifiedBy>Robbie Rice</cp:lastModifiedBy>
  <cp:lastPrinted>2017-09-14T12:18:26Z</cp:lastPrinted>
  <dcterms:created xsi:type="dcterms:W3CDTF">2017-05-06T01:18:37Z</dcterms:created>
  <dcterms:modified xsi:type="dcterms:W3CDTF">2017-10-16T01:03:52Z</dcterms:modified>
</cp:coreProperties>
</file>